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filterPrivacy="1"/>
  <bookViews>
    <workbookView xWindow="0" yWindow="0" windowWidth="22260" windowHeight="12645" activeTab="1"/>
  </bookViews>
  <sheets>
    <sheet name=" 7 класс Отчет" sheetId="1" r:id="rId1"/>
    <sheet name="7 класс Протокол проверки" sheetId="3" r:id="rId2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30" i="3" l="1"/>
  <c r="G30" i="3" s="1"/>
  <c r="F11" i="3" l="1"/>
  <c r="G11" i="3" s="1"/>
  <c r="F12" i="3"/>
  <c r="G12" i="3" s="1"/>
  <c r="F13" i="3"/>
  <c r="G13" i="3" s="1"/>
  <c r="F14" i="3"/>
  <c r="G14" i="3" s="1"/>
  <c r="F15" i="3"/>
  <c r="G15" i="3" s="1"/>
  <c r="F16" i="3"/>
  <c r="G16" i="3" s="1"/>
  <c r="F17" i="3"/>
  <c r="G17" i="3" s="1"/>
  <c r="F18" i="3"/>
  <c r="G18" i="3" s="1"/>
  <c r="F19" i="3"/>
  <c r="G19" i="3" s="1"/>
  <c r="F20" i="3"/>
  <c r="G20" i="3" s="1"/>
  <c r="F21" i="3"/>
  <c r="G21" i="3" s="1"/>
  <c r="F22" i="3"/>
  <c r="G22" i="3" s="1"/>
  <c r="F23" i="3"/>
  <c r="G23" i="3" s="1"/>
  <c r="F24" i="3"/>
  <c r="G24" i="3" s="1"/>
  <c r="F25" i="3"/>
  <c r="G25" i="3" s="1"/>
  <c r="F26" i="3"/>
  <c r="G26" i="3" s="1"/>
  <c r="F27" i="3"/>
  <c r="G27" i="3" s="1"/>
  <c r="F28" i="3"/>
  <c r="G28" i="3" s="1"/>
  <c r="F29" i="3"/>
  <c r="G29" i="3" s="1"/>
  <c r="F31" i="3"/>
  <c r="G31" i="3" s="1"/>
  <c r="F10" i="3"/>
  <c r="F32" i="3" l="1"/>
  <c r="G10" i="3"/>
  <c r="G32" i="3" s="1"/>
  <c r="O13" i="1"/>
  <c r="N13" i="1"/>
  <c r="L13" i="1" l="1"/>
  <c r="J13" i="1"/>
  <c r="H13" i="1"/>
  <c r="F13" i="1"/>
  <c r="P13" i="1" l="1"/>
  <c r="AC7" i="1"/>
  <c r="AB7" i="1"/>
  <c r="AA7" i="1"/>
  <c r="Z7" i="1"/>
  <c r="Y7" i="1"/>
  <c r="E32" i="3" l="1"/>
  <c r="D32" i="3"/>
  <c r="C32" i="3"/>
  <c r="B32" i="3"/>
  <c r="H7" i="1" l="1"/>
  <c r="N7" i="1"/>
  <c r="T7" i="1"/>
  <c r="J7" i="1"/>
  <c r="P7" i="1"/>
  <c r="V7" i="1"/>
  <c r="F7" i="1"/>
  <c r="L7" i="1"/>
  <c r="R7" i="1"/>
</calcChain>
</file>

<file path=xl/sharedStrings.xml><?xml version="1.0" encoding="utf-8"?>
<sst xmlns="http://schemas.openxmlformats.org/spreadsheetml/2006/main" count="96" uniqueCount="72">
  <si>
    <t>Задание 1</t>
  </si>
  <si>
    <t>Задание 2</t>
  </si>
  <si>
    <t>Задание 3</t>
  </si>
  <si>
    <t>Задание 4</t>
  </si>
  <si>
    <t>МБОУ</t>
  </si>
  <si>
    <t>Общее кол-во учащихся в 8-х классах</t>
  </si>
  <si>
    <t>Кол-во учащихся, участвовавших в мониторинге</t>
  </si>
  <si>
    <t>% от общего количества учащихся 8-х классов</t>
  </si>
  <si>
    <t>Кол-во справившихся с заданием</t>
  </si>
  <si>
    <t>%</t>
  </si>
  <si>
    <t>Кол-во не справившихся с заданием</t>
  </si>
  <si>
    <t>Высокий уровень</t>
  </si>
  <si>
    <t>Средний уровень</t>
  </si>
  <si>
    <t>Ниже среднего уровня</t>
  </si>
  <si>
    <t>Низкий уровень</t>
  </si>
  <si>
    <t>Кол-во участников</t>
  </si>
  <si>
    <t>% от общего кол-ва участников мониторинга</t>
  </si>
  <si>
    <t>0-29%</t>
  </si>
  <si>
    <t>Общее кол-во участников</t>
  </si>
  <si>
    <t>Проверка</t>
  </si>
  <si>
    <t>ПРОТОКОЛ ПРОВЕРКИ ЗАДАНИЙ ПО ФИНАНСОВОЙ ГРАМОТНОСТИ</t>
  </si>
  <si>
    <t xml:space="preserve">МБОУ </t>
  </si>
  <si>
    <t>Класс</t>
  </si>
  <si>
    <t>Параллели классов свести в одну таблицу!!</t>
  </si>
  <si>
    <t>Количество участников</t>
  </si>
  <si>
    <t>Все ячейки обязательны для заполнения</t>
  </si>
  <si>
    <t>ФИ</t>
  </si>
  <si>
    <t>Успешность, %</t>
  </si>
  <si>
    <t>Всего</t>
  </si>
  <si>
    <t>66-100%</t>
  </si>
  <si>
    <t>45-65%</t>
  </si>
  <si>
    <t>30-44%</t>
  </si>
  <si>
    <r>
      <t>Учитель</t>
    </r>
    <r>
      <rPr>
        <b/>
        <i/>
        <sz val="12"/>
        <color theme="1"/>
        <rFont val="Times New Roman"/>
        <family val="1"/>
        <charset val="204"/>
      </rPr>
      <t xml:space="preserve"> </t>
    </r>
    <r>
      <rPr>
        <b/>
        <sz val="12"/>
        <color theme="1"/>
        <rFont val="Times New Roman"/>
        <family val="1"/>
        <charset val="204"/>
      </rPr>
      <t xml:space="preserve"> </t>
    </r>
  </si>
  <si>
    <t>№ задания</t>
  </si>
  <si>
    <t>3 (2 б)</t>
  </si>
  <si>
    <t>Проверка:</t>
  </si>
  <si>
    <t xml:space="preserve">Ниже среднего уровня </t>
  </si>
  <si>
    <t xml:space="preserve">Низкий уровень </t>
  </si>
  <si>
    <t>1 (2 б)</t>
  </si>
  <si>
    <t>2024-2025 учебный год</t>
  </si>
  <si>
    <t>4 (2 б)</t>
  </si>
  <si>
    <t>ОТЧЕТ ОБ УРОВНЕ СФОРМИРОВАННОСТИ ФИНАНСОВОЙ ГРАМОТНОСТИ У УЧАЩИХСЯ 7-х КЛАССОВ В МБОУ СИМФЕРОПОЛЬСКОГО РАЙОНА</t>
  </si>
  <si>
    <t>РАСПРЕДЕЛЕНИЕ РЕЗУЛЬТАТОВ МОНИТОРИНГА ПО ФИНАНСОВОЙ ГРАМОТНОСТИ У УЧАЩИХСЯ 7-х КЛАССОВ</t>
  </si>
  <si>
    <t>2 (1 б)</t>
  </si>
  <si>
    <r>
      <t>Всего 7 б</t>
    </r>
    <r>
      <rPr>
        <i/>
        <sz val="10"/>
        <rFont val="Times New Roman"/>
        <family val="1"/>
        <charset val="204"/>
      </rPr>
      <t xml:space="preserve"> </t>
    </r>
  </si>
  <si>
    <t>"Первомайская школа"</t>
  </si>
  <si>
    <t>7-Б</t>
  </si>
  <si>
    <t>Сусоева О.П.</t>
  </si>
  <si>
    <t>Аблаева Сафина</t>
  </si>
  <si>
    <t>Бакиев Фаррух</t>
  </si>
  <si>
    <t>Билалова Медине</t>
  </si>
  <si>
    <t>Будурян Жора</t>
  </si>
  <si>
    <t>Заритдинова Нияра</t>
  </si>
  <si>
    <t>Зейналов Куртумер</t>
  </si>
  <si>
    <t>Исмаилова Диана</t>
  </si>
  <si>
    <t>Кириенко Анна</t>
  </si>
  <si>
    <t>Кцоева Наталья</t>
  </si>
  <si>
    <t>Маматова Самира</t>
  </si>
  <si>
    <t>Мельник Макар</t>
  </si>
  <si>
    <t>Павлов Кирилл</t>
  </si>
  <si>
    <t>Падалка Сергей</t>
  </si>
  <si>
    <t>Подрез Анастасия</t>
  </si>
  <si>
    <t>Родина София</t>
  </si>
  <si>
    <t>Сеит-Мамутов Самир</t>
  </si>
  <si>
    <t>Сеитова Рената</t>
  </si>
  <si>
    <t>Фадеев Алексей</t>
  </si>
  <si>
    <t>Щуров Максим</t>
  </si>
  <si>
    <t>Юсова Мария</t>
  </si>
  <si>
    <t>Ягъяева Элина</t>
  </si>
  <si>
    <t>Якубов Экрем</t>
  </si>
  <si>
    <t>МБОУ "Первомайская школа"</t>
  </si>
  <si>
    <t>Исх.№31 от 03.02.2025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</si>
</sst>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0" x14ac:knownFonts="1">
    <font>
      <sz val="11"/>
      <color theme="1"/>
      <name val="Calibri"/>
      <family val="2"/>
      <scheme val="minor"/>
    </font>
    <font>
      <b/>
      <i/>
      <sz val="12"/>
      <color theme="1"/>
      <name val="Times New Roman"/>
      <family val="1"/>
      <charset val="204"/>
    </font>
    <font>
      <b/>
      <i/>
      <sz val="12"/>
      <color rgb="FF002060"/>
      <name val="Times New Roman"/>
      <family val="1"/>
      <charset val="204"/>
    </font>
    <font>
      <b/>
      <i/>
      <sz val="10"/>
      <color theme="1"/>
      <name val="Times New Roman"/>
      <family val="1"/>
      <charset val="204"/>
    </font>
    <font>
      <sz val="12"/>
      <color theme="1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b/>
      <sz val="12"/>
      <color rgb="FF002060"/>
      <name val="Times New Roman"/>
      <family val="1"/>
      <charset val="204"/>
    </font>
    <font>
      <sz val="11"/>
      <color theme="1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sz val="12"/>
      <name val="Times New Roman"/>
      <family val="1"/>
      <charset val="204"/>
    </font>
    <font>
      <sz val="11"/>
      <name val="Calibri"/>
      <family val="2"/>
      <scheme val="minor"/>
    </font>
    <font>
      <i/>
      <sz val="11"/>
      <color rgb="FFFF0000"/>
      <name val="Calibri"/>
      <family val="2"/>
      <charset val="204"/>
      <scheme val="minor"/>
    </font>
    <font>
      <sz val="10"/>
      <name val="Times New Roman"/>
      <family val="1"/>
      <charset val="204"/>
    </font>
    <font>
      <i/>
      <sz val="10"/>
      <name val="Times New Roman"/>
      <family val="1"/>
      <charset val="204"/>
    </font>
    <font>
      <sz val="10"/>
      <color theme="1"/>
      <name val="Times New Roman"/>
      <family val="1"/>
      <charset val="204"/>
    </font>
    <font>
      <sz val="8"/>
      <name val="Times New Roman"/>
      <family val="1"/>
      <charset val="204"/>
    </font>
    <font>
      <b/>
      <sz val="9"/>
      <color theme="1"/>
      <name val="Times New Roman"/>
      <family val="1"/>
      <charset val="204"/>
    </font>
    <font>
      <b/>
      <i/>
      <sz val="14"/>
      <color rgb="FF002060"/>
      <name val="Times New Roman"/>
      <family val="1"/>
      <charset val="204"/>
    </font>
    <font>
      <b/>
      <i/>
      <sz val="11"/>
      <color theme="1"/>
      <name val="Calibri"/>
      <family val="2"/>
      <charset val="204"/>
      <scheme val="minor"/>
    </font>
    <font>
      <sz val="11"/>
      <color rgb="FFFF0000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64">
    <xf numFmtId="0" fontId="0" fillId="0" borderId="0" xfId="0"/>
    <xf numFmtId="0" fontId="3" fillId="0" borderId="1" xfId="0" applyFont="1" applyFill="1" applyBorder="1"/>
    <xf numFmtId="0" fontId="1" fillId="0" borderId="1" xfId="0" applyFont="1" applyFill="1" applyBorder="1" applyAlignment="1">
      <alignment horizontal="center"/>
    </xf>
    <xf numFmtId="0" fontId="4" fillId="0" borderId="1" xfId="0" applyFont="1" applyFill="1" applyBorder="1" applyAlignment="1">
      <alignment horizontal="center" vertical="top" wrapText="1"/>
    </xf>
    <xf numFmtId="0" fontId="7" fillId="0" borderId="1" xfId="0" applyFont="1" applyBorder="1"/>
    <xf numFmtId="0" fontId="7" fillId="0" borderId="1" xfId="0" applyFont="1" applyFill="1" applyBorder="1"/>
    <xf numFmtId="0" fontId="8" fillId="0" borderId="1" xfId="0" applyFont="1" applyFill="1" applyBorder="1" applyAlignment="1">
      <alignment horizontal="center"/>
    </xf>
    <xf numFmtId="0" fontId="8" fillId="0" borderId="1" xfId="0" applyFont="1" applyFill="1" applyBorder="1"/>
    <xf numFmtId="0" fontId="4" fillId="0" borderId="1" xfId="0" applyFont="1" applyFill="1" applyBorder="1" applyAlignment="1">
      <alignment horizontal="center" vertical="center" wrapText="1"/>
    </xf>
    <xf numFmtId="0" fontId="4" fillId="0" borderId="1" xfId="0" applyFont="1" applyFill="1" applyBorder="1"/>
    <xf numFmtId="0" fontId="4" fillId="0" borderId="1" xfId="0" applyFont="1" applyFill="1" applyBorder="1" applyAlignment="1">
      <alignment horizontal="center" vertical="top" wrapText="1"/>
    </xf>
    <xf numFmtId="0" fontId="5" fillId="0" borderId="1" xfId="0" applyFont="1" applyFill="1" applyBorder="1" applyAlignment="1">
      <alignment horizontal="center"/>
    </xf>
    <xf numFmtId="0" fontId="4" fillId="0" borderId="1" xfId="0" applyFont="1" applyFill="1" applyBorder="1" applyAlignment="1">
      <alignment horizontal="center"/>
    </xf>
    <xf numFmtId="0" fontId="7" fillId="0" borderId="1" xfId="0" applyFont="1" applyFill="1" applyBorder="1"/>
    <xf numFmtId="0" fontId="4" fillId="0" borderId="2" xfId="0" applyFont="1" applyFill="1" applyBorder="1" applyAlignment="1">
      <alignment horizontal="center"/>
    </xf>
    <xf numFmtId="0" fontId="0" fillId="0" borderId="0" xfId="0"/>
    <xf numFmtId="2" fontId="4" fillId="0" borderId="1" xfId="0" applyNumberFormat="1" applyFont="1" applyFill="1" applyBorder="1" applyAlignment="1">
      <alignment horizontal="center" vertical="center" wrapText="1"/>
    </xf>
    <xf numFmtId="2" fontId="4" fillId="0" borderId="1" xfId="0" applyNumberFormat="1" applyFont="1" applyFill="1" applyBorder="1" applyAlignment="1">
      <alignment horizontal="center" vertical="top" wrapText="1"/>
    </xf>
    <xf numFmtId="0" fontId="0" fillId="0" borderId="0" xfId="0" applyFill="1" applyBorder="1"/>
    <xf numFmtId="0" fontId="4" fillId="0" borderId="0" xfId="0" applyFont="1" applyFill="1" applyBorder="1"/>
    <xf numFmtId="0" fontId="6" fillId="0" borderId="1" xfId="0" applyFont="1" applyFill="1" applyBorder="1" applyAlignment="1"/>
    <xf numFmtId="0" fontId="5" fillId="0" borderId="0" xfId="0" applyFont="1"/>
    <xf numFmtId="0" fontId="5" fillId="0" borderId="0" xfId="0" applyFont="1" applyAlignment="1">
      <alignment horizontal="right" vertical="center"/>
    </xf>
    <xf numFmtId="0" fontId="0" fillId="0" borderId="0" xfId="0" applyAlignment="1">
      <alignment horizontal="left"/>
    </xf>
    <xf numFmtId="0" fontId="10" fillId="0" borderId="0" xfId="0" applyFont="1" applyAlignment="1">
      <alignment horizontal="left"/>
    </xf>
    <xf numFmtId="0" fontId="11" fillId="0" borderId="0" xfId="0" applyFont="1"/>
    <xf numFmtId="0" fontId="4" fillId="0" borderId="0" xfId="0" applyFont="1" applyAlignment="1">
      <alignment horizontal="left" vertical="center"/>
    </xf>
    <xf numFmtId="0" fontId="15" fillId="0" borderId="1" xfId="0" applyFont="1" applyBorder="1" applyAlignment="1">
      <alignment horizontal="center" vertical="center" wrapText="1"/>
    </xf>
    <xf numFmtId="0" fontId="9" fillId="0" borderId="1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0" fontId="4" fillId="0" borderId="1" xfId="0" applyFont="1" applyBorder="1" applyAlignment="1">
      <alignment vertical="center" wrapText="1"/>
    </xf>
    <xf numFmtId="0" fontId="5" fillId="0" borderId="0" xfId="0" applyFont="1" applyAlignment="1">
      <alignment horizontal="left" vertical="center"/>
    </xf>
    <xf numFmtId="0" fontId="5" fillId="0" borderId="0" xfId="0" applyFont="1" applyAlignment="1">
      <alignment horizontal="center" vertical="center" wrapText="1"/>
    </xf>
    <xf numFmtId="0" fontId="5" fillId="0" borderId="0" xfId="0" applyFont="1" applyAlignment="1">
      <alignment vertical="center"/>
    </xf>
    <xf numFmtId="0" fontId="16" fillId="0" borderId="0" xfId="0" applyFont="1" applyBorder="1" applyAlignment="1">
      <alignment horizontal="center" vertical="center" wrapText="1"/>
    </xf>
    <xf numFmtId="0" fontId="4" fillId="0" borderId="0" xfId="0" applyFont="1" applyBorder="1" applyAlignment="1">
      <alignment horizontal="center" vertical="center" wrapText="1"/>
    </xf>
    <xf numFmtId="0" fontId="4" fillId="0" borderId="0" xfId="0" applyFont="1" applyBorder="1" applyAlignment="1">
      <alignment vertical="center" wrapText="1"/>
    </xf>
    <xf numFmtId="0" fontId="18" fillId="0" borderId="0" xfId="0" applyFont="1" applyAlignment="1">
      <alignment horizontal="center"/>
    </xf>
    <xf numFmtId="0" fontId="0" fillId="0" borderId="0" xfId="0" applyAlignment="1">
      <alignment horizontal="center"/>
    </xf>
    <xf numFmtId="0" fontId="4" fillId="0" borderId="0" xfId="0" applyFont="1" applyBorder="1" applyAlignment="1">
      <alignment horizontal="center" vertical="center"/>
    </xf>
    <xf numFmtId="0" fontId="0" fillId="0" borderId="0" xfId="0" applyBorder="1"/>
    <xf numFmtId="0" fontId="9" fillId="0" borderId="1" xfId="0" applyFont="1" applyBorder="1" applyAlignment="1">
      <alignment horizontal="center" vertical="center" wrapText="1"/>
    </xf>
    <xf numFmtId="0" fontId="4" fillId="0" borderId="1" xfId="0" applyNumberFormat="1" applyFont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/>
    </xf>
    <xf numFmtId="0" fontId="8" fillId="0" borderId="1" xfId="0" applyFont="1" applyFill="1" applyBorder="1" applyAlignment="1">
      <alignment horizontal="center"/>
    </xf>
    <xf numFmtId="0" fontId="5" fillId="0" borderId="0" xfId="0" applyFont="1" applyAlignment="1">
      <alignment horizontal="center"/>
    </xf>
    <xf numFmtId="0" fontId="1" fillId="0" borderId="3" xfId="0" applyFont="1" applyFill="1" applyBorder="1" applyAlignment="1">
      <alignment horizontal="left"/>
    </xf>
    <xf numFmtId="0" fontId="1" fillId="0" borderId="4" xfId="0" applyFont="1" applyFill="1" applyBorder="1" applyAlignment="1">
      <alignment horizontal="left"/>
    </xf>
    <xf numFmtId="0" fontId="1" fillId="0" borderId="1" xfId="0" applyFont="1" applyFill="1" applyBorder="1" applyAlignment="1">
      <alignment horizontal="center"/>
    </xf>
    <xf numFmtId="0" fontId="1" fillId="0" borderId="1" xfId="0" applyFont="1" applyFill="1" applyBorder="1" applyAlignment="1">
      <alignment horizontal="left"/>
    </xf>
    <xf numFmtId="0" fontId="9" fillId="0" borderId="6" xfId="0" applyFont="1" applyBorder="1" applyAlignment="1">
      <alignment horizontal="left"/>
    </xf>
    <xf numFmtId="0" fontId="5" fillId="0" borderId="0" xfId="0" applyFont="1" applyAlignment="1">
      <alignment horizontal="left" vertical="center"/>
    </xf>
    <xf numFmtId="0" fontId="17" fillId="0" borderId="0" xfId="0" applyFont="1" applyAlignment="1">
      <alignment horizontal="center"/>
    </xf>
    <xf numFmtId="0" fontId="4" fillId="0" borderId="5" xfId="0" applyFont="1" applyBorder="1" applyAlignment="1">
      <alignment horizontal="left"/>
    </xf>
    <xf numFmtId="0" fontId="0" fillId="0" borderId="0" xfId="0" applyBorder="1" applyAlignment="1">
      <alignment horizontal="center"/>
    </xf>
    <xf numFmtId="0" fontId="4" fillId="0" borderId="1" xfId="0" applyFont="1" applyBorder="1" applyAlignment="1">
      <alignment horizontal="center" vertical="center" wrapText="1"/>
    </xf>
    <xf numFmtId="0" fontId="9" fillId="0" borderId="1" xfId="0" applyFont="1" applyBorder="1" applyAlignment="1">
      <alignment horizontal="center" vertical="center" wrapText="1"/>
    </xf>
    <xf numFmtId="0" fontId="12" fillId="0" borderId="3" xfId="0" applyFont="1" applyBorder="1" applyAlignment="1">
      <alignment horizontal="center" vertical="center" wrapText="1"/>
    </xf>
    <xf numFmtId="0" fontId="12" fillId="0" borderId="4" xfId="0" applyFont="1" applyBorder="1" applyAlignment="1">
      <alignment horizontal="center" vertical="center" wrapText="1"/>
    </xf>
    <xf numFmtId="0" fontId="14" fillId="0" borderId="1" xfId="0" applyFont="1" applyBorder="1" applyAlignment="1">
      <alignment horizontal="center" vertical="center" wrapText="1"/>
    </xf>
    <xf numFmtId="0" fontId="5" fillId="0" borderId="0" xfId="0" applyFont="1" applyBorder="1" applyAlignment="1">
      <alignment horizontal="center" vertical="center" wrapText="1"/>
    </xf>
    <xf numFmtId="0" fontId="5" fillId="0" borderId="0" xfId="0" applyFont="1" applyBorder="1" applyAlignment="1">
      <alignment horizontal="right" vertical="center" wrapText="1"/>
    </xf>
    <xf numFmtId="0" fontId="4" fillId="0" borderId="1" xfId="0" applyFont="1" applyBorder="1" applyAlignment="1">
      <alignment horizontal="left" vertical="center" wrapText="1"/>
    </xf>
    <xf numFmtId="0" fontId="19" fillId="0" borderId="0" xfId="0" applyFont="1"/>
  </cellXfs>
  <cellStyles count="1">
    <cellStyle name="Обычный" xfId="0" builtinId="0"/>
  </cellStyles>
  <dxfs count="4">
    <dxf>
      <fill>
        <patternFill>
          <bgColor theme="5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rgb="FFF6FCD4"/>
        </patternFill>
      </fill>
    </dxf>
    <dxf>
      <fill>
        <patternFill>
          <bgColor theme="6" tint="0.79998168889431442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C1:AC16"/>
  <sheetViews>
    <sheetView topLeftCell="D1" workbookViewId="0">
      <selection activeCell="D1" sqref="D1:F1"/>
    </sheetView>
  </sheetViews>
  <sheetFormatPr defaultRowHeight="15" x14ac:dyDescent="0.25"/>
  <cols>
    <col min="3" max="3" width="37.85546875" customWidth="1"/>
  </cols>
  <sheetData>
    <row r="1" spans="3:29" x14ac:dyDescent="0.25">
      <c r="D1" s="63" t="s">
        <v>71</v>
      </c>
      <c r="E1" s="63"/>
      <c r="F1" s="63"/>
    </row>
    <row r="3" spans="3:29" ht="15.75" x14ac:dyDescent="0.25">
      <c r="C3" s="21" t="s">
        <v>39</v>
      </c>
    </row>
    <row r="4" spans="3:29" ht="15.75" x14ac:dyDescent="0.25">
      <c r="C4" s="43" t="s">
        <v>41</v>
      </c>
      <c r="D4" s="43"/>
      <c r="E4" s="43"/>
      <c r="F4" s="43"/>
      <c r="G4" s="43"/>
      <c r="H4" s="43"/>
      <c r="I4" s="43"/>
      <c r="J4" s="43"/>
      <c r="K4" s="43"/>
      <c r="L4" s="43"/>
      <c r="M4" s="43"/>
      <c r="N4" s="43"/>
      <c r="O4" s="43"/>
      <c r="P4" s="43"/>
      <c r="Q4" s="43"/>
      <c r="R4" s="43"/>
      <c r="S4" s="43"/>
      <c r="T4" s="43"/>
      <c r="U4" s="43"/>
      <c r="V4" s="43"/>
      <c r="W4" s="4"/>
      <c r="Y4" s="37" t="s">
        <v>35</v>
      </c>
      <c r="Z4" s="37"/>
      <c r="AA4" s="37"/>
      <c r="AB4" s="37"/>
      <c r="AC4" s="37"/>
    </row>
    <row r="5" spans="3:29" x14ac:dyDescent="0.25">
      <c r="C5" s="5"/>
      <c r="D5" s="7"/>
      <c r="E5" s="7"/>
      <c r="F5" s="7"/>
      <c r="G5" s="44" t="s">
        <v>0</v>
      </c>
      <c r="H5" s="44"/>
      <c r="I5" s="44"/>
      <c r="J5" s="44"/>
      <c r="K5" s="44" t="s">
        <v>1</v>
      </c>
      <c r="L5" s="44"/>
      <c r="M5" s="44"/>
      <c r="N5" s="44"/>
      <c r="O5" s="44" t="s">
        <v>2</v>
      </c>
      <c r="P5" s="44"/>
      <c r="Q5" s="44"/>
      <c r="R5" s="44"/>
      <c r="S5" s="44" t="s">
        <v>3</v>
      </c>
      <c r="T5" s="44"/>
      <c r="U5" s="44"/>
      <c r="V5" s="44"/>
      <c r="W5" s="4"/>
      <c r="Y5" s="37"/>
      <c r="Z5" s="37"/>
      <c r="AA5" s="37"/>
      <c r="AB5" s="37"/>
      <c r="AC5" s="37"/>
    </row>
    <row r="6" spans="3:29" ht="15.75" x14ac:dyDescent="0.25">
      <c r="C6" s="6" t="s">
        <v>70</v>
      </c>
      <c r="D6" s="1" t="s">
        <v>5</v>
      </c>
      <c r="E6" s="1" t="s">
        <v>6</v>
      </c>
      <c r="F6" s="1" t="s">
        <v>7</v>
      </c>
      <c r="G6" s="1" t="s">
        <v>8</v>
      </c>
      <c r="H6" s="2" t="s">
        <v>9</v>
      </c>
      <c r="I6" s="1" t="s">
        <v>10</v>
      </c>
      <c r="J6" s="2" t="s">
        <v>9</v>
      </c>
      <c r="K6" s="1" t="s">
        <v>8</v>
      </c>
      <c r="L6" s="2" t="s">
        <v>9</v>
      </c>
      <c r="M6" s="1" t="s">
        <v>10</v>
      </c>
      <c r="N6" s="2" t="s">
        <v>9</v>
      </c>
      <c r="O6" s="1" t="s">
        <v>8</v>
      </c>
      <c r="P6" s="2" t="s">
        <v>9</v>
      </c>
      <c r="Q6" s="1" t="s">
        <v>10</v>
      </c>
      <c r="R6" s="2" t="s">
        <v>9</v>
      </c>
      <c r="S6" s="1" t="s">
        <v>8</v>
      </c>
      <c r="T6" s="2" t="s">
        <v>9</v>
      </c>
      <c r="U6" s="1" t="s">
        <v>10</v>
      </c>
      <c r="V6" s="2" t="s">
        <v>9</v>
      </c>
      <c r="W6" s="4"/>
      <c r="Y6" s="37" t="s">
        <v>28</v>
      </c>
      <c r="Z6" s="37">
        <v>1</v>
      </c>
      <c r="AA6" s="37">
        <v>2</v>
      </c>
      <c r="AB6" s="37">
        <v>3</v>
      </c>
      <c r="AC6" s="37">
        <v>4</v>
      </c>
    </row>
    <row r="7" spans="3:29" ht="15.75" x14ac:dyDescent="0.25">
      <c r="C7" s="5"/>
      <c r="D7" s="8">
        <v>22</v>
      </c>
      <c r="E7" s="8">
        <v>22</v>
      </c>
      <c r="F7" s="16">
        <f>(E7/D7)*100</f>
        <v>100</v>
      </c>
      <c r="G7" s="8">
        <v>19</v>
      </c>
      <c r="H7" s="8">
        <f>(G7/E7)*100</f>
        <v>86.36363636363636</v>
      </c>
      <c r="I7" s="8">
        <v>3</v>
      </c>
      <c r="J7" s="8">
        <f>(I7/E7)*100</f>
        <v>13.636363636363635</v>
      </c>
      <c r="K7" s="3">
        <v>20</v>
      </c>
      <c r="L7" s="3">
        <f>(K7/E7)*100</f>
        <v>90.909090909090907</v>
      </c>
      <c r="M7" s="3">
        <v>2</v>
      </c>
      <c r="N7" s="17">
        <f>(M7/E7)*100</f>
        <v>9.0909090909090917</v>
      </c>
      <c r="O7" s="3">
        <v>19</v>
      </c>
      <c r="P7" s="17">
        <f>(O7/E7)*100</f>
        <v>86.36363636363636</v>
      </c>
      <c r="Q7" s="3">
        <v>3</v>
      </c>
      <c r="R7" s="17">
        <f>(Q7/E7)*100</f>
        <v>13.636363636363635</v>
      </c>
      <c r="S7" s="3">
        <v>20</v>
      </c>
      <c r="T7" s="3">
        <f>(S7/E7)*100</f>
        <v>90.909090909090907</v>
      </c>
      <c r="U7" s="3">
        <v>2</v>
      </c>
      <c r="V7" s="3">
        <f>(U7/E7)*100</f>
        <v>9.0909090909090917</v>
      </c>
      <c r="W7" s="4"/>
      <c r="Y7" s="38">
        <f>E7</f>
        <v>22</v>
      </c>
      <c r="Z7" s="38">
        <f>G7+I7</f>
        <v>22</v>
      </c>
      <c r="AA7" s="38">
        <f>K7+M7</f>
        <v>22</v>
      </c>
      <c r="AB7" s="38">
        <f>O7+Q7</f>
        <v>22</v>
      </c>
      <c r="AC7" s="38">
        <f>S7+U7</f>
        <v>22</v>
      </c>
    </row>
    <row r="10" spans="3:29" ht="15.75" x14ac:dyDescent="0.25">
      <c r="C10" s="20" t="s">
        <v>42</v>
      </c>
      <c r="D10" s="20"/>
      <c r="E10" s="20"/>
      <c r="F10" s="20"/>
      <c r="G10" s="20"/>
      <c r="H10" s="20"/>
      <c r="I10" s="20"/>
      <c r="J10" s="20"/>
      <c r="K10" s="20"/>
      <c r="L10" s="20"/>
      <c r="M10" s="15"/>
      <c r="N10" s="15"/>
      <c r="O10" s="15"/>
      <c r="P10" s="15"/>
      <c r="Q10" s="15"/>
      <c r="R10" s="15"/>
      <c r="S10" s="15"/>
      <c r="T10" s="15"/>
      <c r="U10" s="15"/>
    </row>
    <row r="11" spans="3:29" ht="15.75" x14ac:dyDescent="0.25">
      <c r="C11" s="9"/>
      <c r="D11" s="46" t="s">
        <v>18</v>
      </c>
      <c r="E11" s="48" t="s">
        <v>11</v>
      </c>
      <c r="F11" s="48"/>
      <c r="G11" s="48" t="s">
        <v>12</v>
      </c>
      <c r="H11" s="48"/>
      <c r="I11" s="49" t="s">
        <v>13</v>
      </c>
      <c r="J11" s="49"/>
      <c r="K11" s="48" t="s">
        <v>14</v>
      </c>
      <c r="L11" s="48"/>
      <c r="M11" s="15"/>
      <c r="N11" s="45" t="s">
        <v>19</v>
      </c>
      <c r="O11" s="45"/>
      <c r="P11" s="15"/>
      <c r="Q11" s="15"/>
      <c r="R11" s="15"/>
      <c r="S11" s="15"/>
      <c r="T11" s="15"/>
      <c r="U11" s="15"/>
    </row>
    <row r="12" spans="3:29" ht="15.75" x14ac:dyDescent="0.25">
      <c r="C12" s="11" t="s">
        <v>4</v>
      </c>
      <c r="D12" s="47"/>
      <c r="E12" s="9" t="s">
        <v>15</v>
      </c>
      <c r="F12" s="9" t="s">
        <v>16</v>
      </c>
      <c r="G12" s="9" t="s">
        <v>15</v>
      </c>
      <c r="H12" s="9" t="s">
        <v>16</v>
      </c>
      <c r="I12" s="9" t="s">
        <v>15</v>
      </c>
      <c r="J12" s="9" t="s">
        <v>16</v>
      </c>
      <c r="K12" s="9" t="s">
        <v>15</v>
      </c>
      <c r="L12" s="9" t="s">
        <v>16</v>
      </c>
      <c r="M12" s="15"/>
      <c r="N12" s="15"/>
      <c r="O12" s="15"/>
      <c r="P12" s="15"/>
      <c r="Q12" s="15"/>
      <c r="R12" s="15"/>
      <c r="S12" s="15"/>
      <c r="T12" s="15"/>
      <c r="U12" s="15"/>
    </row>
    <row r="13" spans="3:29" ht="15.75" x14ac:dyDescent="0.25">
      <c r="C13" s="13" t="s">
        <v>45</v>
      </c>
      <c r="D13" s="13">
        <v>22</v>
      </c>
      <c r="E13" s="10">
        <v>11</v>
      </c>
      <c r="F13" s="10">
        <f>(E13/D13)*100</f>
        <v>50</v>
      </c>
      <c r="G13" s="12">
        <v>4</v>
      </c>
      <c r="H13" s="12">
        <f>(G13/D13)*100</f>
        <v>18.181818181818183</v>
      </c>
      <c r="I13" s="12">
        <v>4</v>
      </c>
      <c r="J13" s="12">
        <f>(I13/D13)*100</f>
        <v>18.181818181818183</v>
      </c>
      <c r="K13" s="12">
        <v>3</v>
      </c>
      <c r="L13" s="12">
        <f>(K13/D13)*100</f>
        <v>13.636363636363635</v>
      </c>
      <c r="M13" s="14"/>
      <c r="N13" s="19">
        <f>D13</f>
        <v>22</v>
      </c>
      <c r="O13" s="18">
        <f>E13+G13+I13+K13</f>
        <v>22</v>
      </c>
      <c r="P13" s="19">
        <f>F13+H13+J13+L13</f>
        <v>100.00000000000001</v>
      </c>
      <c r="Q13" s="18"/>
      <c r="R13" s="15"/>
      <c r="S13" s="9" t="s">
        <v>11</v>
      </c>
      <c r="T13" s="13"/>
      <c r="U13" s="9" t="s">
        <v>29</v>
      </c>
    </row>
    <row r="14" spans="3:29" x14ac:dyDescent="0.25">
      <c r="C14" s="15"/>
      <c r="D14" s="15"/>
      <c r="E14" s="15"/>
      <c r="F14" s="15"/>
      <c r="G14" s="15"/>
      <c r="H14" s="15"/>
      <c r="I14" s="15"/>
      <c r="J14" s="15"/>
      <c r="K14" s="15"/>
      <c r="L14" s="15"/>
      <c r="M14" s="15"/>
      <c r="N14" s="15"/>
      <c r="O14" s="15"/>
      <c r="P14" s="15"/>
      <c r="Q14" s="15"/>
      <c r="R14" s="15"/>
      <c r="S14" s="4" t="s">
        <v>12</v>
      </c>
      <c r="T14" s="4"/>
      <c r="U14" s="4" t="s">
        <v>30</v>
      </c>
    </row>
    <row r="15" spans="3:29" x14ac:dyDescent="0.25">
      <c r="C15" s="15"/>
      <c r="D15" s="15"/>
      <c r="E15" s="15"/>
      <c r="F15" s="15"/>
      <c r="G15" s="15"/>
      <c r="H15" s="15"/>
      <c r="I15" s="15"/>
      <c r="J15" s="15"/>
      <c r="K15" s="15"/>
      <c r="L15" s="15"/>
      <c r="M15" s="15"/>
      <c r="N15" s="15"/>
      <c r="O15" s="15"/>
      <c r="P15" s="15"/>
      <c r="Q15" s="15"/>
      <c r="R15" s="15"/>
      <c r="S15" s="4" t="s">
        <v>36</v>
      </c>
      <c r="T15" s="4"/>
      <c r="U15" s="4" t="s">
        <v>31</v>
      </c>
    </row>
    <row r="16" spans="3:29" x14ac:dyDescent="0.25">
      <c r="C16" s="15"/>
      <c r="D16" s="15"/>
      <c r="E16" s="15"/>
      <c r="F16" s="15"/>
      <c r="G16" s="15"/>
      <c r="H16" s="15"/>
      <c r="I16" s="15"/>
      <c r="J16" s="15"/>
      <c r="K16" s="15"/>
      <c r="L16" s="15"/>
      <c r="M16" s="15"/>
      <c r="N16" s="15"/>
      <c r="O16" s="15"/>
      <c r="P16" s="15"/>
      <c r="Q16" s="15"/>
      <c r="R16" s="15"/>
      <c r="S16" s="4" t="s">
        <v>37</v>
      </c>
      <c r="T16" s="4"/>
      <c r="U16" s="4" t="s">
        <v>17</v>
      </c>
    </row>
  </sheetData>
  <mergeCells count="11">
    <mergeCell ref="N11:O11"/>
    <mergeCell ref="D11:D12"/>
    <mergeCell ref="E11:F11"/>
    <mergeCell ref="G11:H11"/>
    <mergeCell ref="I11:J11"/>
    <mergeCell ref="K11:L11"/>
    <mergeCell ref="C4:V4"/>
    <mergeCell ref="G5:J5"/>
    <mergeCell ref="K5:N5"/>
    <mergeCell ref="O5:R5"/>
    <mergeCell ref="S5:V5"/>
  </mergeCells>
  <pageMargins left="0.7" right="0.7" top="0.75" bottom="0.75" header="0.3" footer="0.3"/>
  <pageSetup paperSize="9" orientation="portrait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51"/>
  <sheetViews>
    <sheetView tabSelected="1" workbookViewId="0">
      <selection sqref="A1:G1"/>
    </sheetView>
  </sheetViews>
  <sheetFormatPr defaultRowHeight="15" x14ac:dyDescent="0.25"/>
  <cols>
    <col min="1" max="1" width="33.5703125" style="15" customWidth="1"/>
    <col min="2" max="5" width="13.28515625" style="15" customWidth="1"/>
    <col min="6" max="6" width="9.5703125" style="15" customWidth="1"/>
    <col min="7" max="7" width="13" style="15" customWidth="1"/>
    <col min="8" max="16384" width="9.140625" style="15"/>
  </cols>
  <sheetData>
    <row r="1" spans="1:8" ht="15.75" x14ac:dyDescent="0.25">
      <c r="A1" s="51" t="s">
        <v>39</v>
      </c>
      <c r="B1" s="51"/>
      <c r="C1" s="51"/>
      <c r="D1" s="51"/>
      <c r="E1" s="51"/>
      <c r="F1" s="51"/>
      <c r="G1" s="51"/>
    </row>
    <row r="2" spans="1:8" ht="15.75" customHeight="1" x14ac:dyDescent="0.35">
      <c r="A2" s="52" t="s">
        <v>20</v>
      </c>
      <c r="B2" s="52"/>
      <c r="C2" s="52"/>
      <c r="D2" s="52"/>
      <c r="E2" s="52"/>
      <c r="F2" s="52"/>
      <c r="G2" s="52"/>
    </row>
    <row r="3" spans="1:8" ht="15.75" x14ac:dyDescent="0.25">
      <c r="A3" s="22" t="s">
        <v>21</v>
      </c>
      <c r="B3" s="53" t="s">
        <v>45</v>
      </c>
      <c r="C3" s="53"/>
      <c r="D3" s="53"/>
      <c r="E3" s="53"/>
      <c r="F3" s="23"/>
      <c r="G3" s="23"/>
    </row>
    <row r="4" spans="1:8" ht="15.75" x14ac:dyDescent="0.25">
      <c r="A4" s="22" t="s">
        <v>22</v>
      </c>
      <c r="B4" s="50" t="s">
        <v>46</v>
      </c>
      <c r="C4" s="50"/>
      <c r="D4" s="50"/>
      <c r="E4" s="50"/>
      <c r="F4" s="24"/>
      <c r="G4" s="23"/>
      <c r="H4" s="25" t="s">
        <v>23</v>
      </c>
    </row>
    <row r="5" spans="1:8" ht="15.75" x14ac:dyDescent="0.25">
      <c r="A5" s="22" t="s">
        <v>24</v>
      </c>
      <c r="B5" s="50">
        <v>22</v>
      </c>
      <c r="C5" s="50"/>
      <c r="D5" s="50"/>
      <c r="E5" s="50"/>
      <c r="F5" s="24"/>
      <c r="G5" s="23"/>
      <c r="H5" s="25" t="s">
        <v>25</v>
      </c>
    </row>
    <row r="6" spans="1:8" ht="15.75" x14ac:dyDescent="0.25">
      <c r="A6" s="22" t="s">
        <v>32</v>
      </c>
      <c r="B6" s="50" t="s">
        <v>47</v>
      </c>
      <c r="C6" s="50"/>
      <c r="D6" s="50"/>
      <c r="E6" s="50"/>
      <c r="F6" s="24"/>
      <c r="G6" s="23"/>
    </row>
    <row r="7" spans="1:8" ht="15.75" x14ac:dyDescent="0.25">
      <c r="A7" s="26"/>
      <c r="B7" s="24"/>
      <c r="C7" s="24"/>
      <c r="D7" s="24"/>
      <c r="E7" s="24"/>
      <c r="F7" s="24"/>
      <c r="G7" s="23"/>
    </row>
    <row r="8" spans="1:8" ht="16.5" customHeight="1" x14ac:dyDescent="0.25">
      <c r="A8" s="55" t="s">
        <v>26</v>
      </c>
      <c r="B8" s="56" t="s">
        <v>33</v>
      </c>
      <c r="C8" s="56"/>
      <c r="D8" s="56"/>
      <c r="E8" s="56"/>
      <c r="F8" s="57" t="s">
        <v>44</v>
      </c>
      <c r="G8" s="59" t="s">
        <v>27</v>
      </c>
    </row>
    <row r="9" spans="1:8" ht="23.25" customHeight="1" x14ac:dyDescent="0.25">
      <c r="A9" s="55"/>
      <c r="B9" s="27" t="s">
        <v>38</v>
      </c>
      <c r="C9" s="27" t="s">
        <v>43</v>
      </c>
      <c r="D9" s="27" t="s">
        <v>34</v>
      </c>
      <c r="E9" s="27" t="s">
        <v>40</v>
      </c>
      <c r="F9" s="58"/>
      <c r="G9" s="59"/>
    </row>
    <row r="10" spans="1:8" ht="15.75" x14ac:dyDescent="0.25">
      <c r="A10" s="62" t="s">
        <v>48</v>
      </c>
      <c r="B10" s="28">
        <v>2</v>
      </c>
      <c r="C10" s="28">
        <v>1</v>
      </c>
      <c r="D10" s="28">
        <v>2</v>
      </c>
      <c r="E10" s="28">
        <v>1</v>
      </c>
      <c r="F10" s="28">
        <f xml:space="preserve"> B10+C10+D10+E10</f>
        <v>6</v>
      </c>
      <c r="G10" s="42">
        <f xml:space="preserve"> (F10*100)/7</f>
        <v>85.714285714285708</v>
      </c>
    </row>
    <row r="11" spans="1:8" ht="15.75" x14ac:dyDescent="0.25">
      <c r="A11" s="62" t="s">
        <v>49</v>
      </c>
      <c r="B11" s="28">
        <v>1</v>
      </c>
      <c r="C11" s="28">
        <v>1</v>
      </c>
      <c r="D11" s="28">
        <v>0</v>
      </c>
      <c r="E11" s="28">
        <v>1</v>
      </c>
      <c r="F11" s="41">
        <f t="shared" ref="F11:F31" si="0" xml:space="preserve"> B11+C11+D11+E11</f>
        <v>3</v>
      </c>
      <c r="G11" s="42">
        <f t="shared" ref="G11:G31" si="1" xml:space="preserve"> (F11*100)/7</f>
        <v>42.857142857142854</v>
      </c>
    </row>
    <row r="12" spans="1:8" ht="15.75" x14ac:dyDescent="0.25">
      <c r="A12" s="62" t="s">
        <v>50</v>
      </c>
      <c r="B12" s="28">
        <v>2</v>
      </c>
      <c r="C12" s="28">
        <v>1</v>
      </c>
      <c r="D12" s="28">
        <v>2</v>
      </c>
      <c r="E12" s="28">
        <v>2</v>
      </c>
      <c r="F12" s="41">
        <f t="shared" si="0"/>
        <v>7</v>
      </c>
      <c r="G12" s="42">
        <f t="shared" si="1"/>
        <v>100</v>
      </c>
    </row>
    <row r="13" spans="1:8" ht="15.75" x14ac:dyDescent="0.25">
      <c r="A13" s="62" t="s">
        <v>51</v>
      </c>
      <c r="B13" s="28">
        <v>2</v>
      </c>
      <c r="C13" s="28">
        <v>1</v>
      </c>
      <c r="D13" s="28">
        <v>2</v>
      </c>
      <c r="E13" s="28">
        <v>2</v>
      </c>
      <c r="F13" s="41">
        <f t="shared" si="0"/>
        <v>7</v>
      </c>
      <c r="G13" s="42">
        <f t="shared" si="1"/>
        <v>100</v>
      </c>
    </row>
    <row r="14" spans="1:8" ht="15.75" x14ac:dyDescent="0.25">
      <c r="A14" s="62" t="s">
        <v>52</v>
      </c>
      <c r="B14" s="28">
        <v>1</v>
      </c>
      <c r="C14" s="28">
        <v>1</v>
      </c>
      <c r="D14" s="28">
        <v>2</v>
      </c>
      <c r="E14" s="28">
        <v>1</v>
      </c>
      <c r="F14" s="41">
        <f t="shared" si="0"/>
        <v>5</v>
      </c>
      <c r="G14" s="42">
        <f t="shared" si="1"/>
        <v>71.428571428571431</v>
      </c>
    </row>
    <row r="15" spans="1:8" ht="15.75" x14ac:dyDescent="0.25">
      <c r="A15" s="62" t="s">
        <v>53</v>
      </c>
      <c r="B15" s="29">
        <v>0</v>
      </c>
      <c r="C15" s="29">
        <v>1</v>
      </c>
      <c r="D15" s="29">
        <v>1</v>
      </c>
      <c r="E15" s="29">
        <v>0</v>
      </c>
      <c r="F15" s="41">
        <f t="shared" si="0"/>
        <v>2</v>
      </c>
      <c r="G15" s="42">
        <f t="shared" si="1"/>
        <v>28.571428571428573</v>
      </c>
    </row>
    <row r="16" spans="1:8" ht="15.75" x14ac:dyDescent="0.25">
      <c r="A16" s="62" t="s">
        <v>54</v>
      </c>
      <c r="B16" s="29">
        <v>1</v>
      </c>
      <c r="C16" s="29">
        <v>1</v>
      </c>
      <c r="D16" s="29">
        <v>1</v>
      </c>
      <c r="E16" s="29">
        <v>1</v>
      </c>
      <c r="F16" s="41">
        <f t="shared" si="0"/>
        <v>4</v>
      </c>
      <c r="G16" s="42">
        <f t="shared" si="1"/>
        <v>57.142857142857146</v>
      </c>
    </row>
    <row r="17" spans="1:7" ht="15.75" x14ac:dyDescent="0.25">
      <c r="A17" s="62" t="s">
        <v>55</v>
      </c>
      <c r="B17" s="29">
        <v>2</v>
      </c>
      <c r="C17" s="29">
        <v>1</v>
      </c>
      <c r="D17" s="29">
        <v>1</v>
      </c>
      <c r="E17" s="29">
        <v>1</v>
      </c>
      <c r="F17" s="41">
        <f t="shared" si="0"/>
        <v>5</v>
      </c>
      <c r="G17" s="42">
        <f t="shared" si="1"/>
        <v>71.428571428571431</v>
      </c>
    </row>
    <row r="18" spans="1:7" ht="15.75" x14ac:dyDescent="0.25">
      <c r="A18" s="62" t="s">
        <v>56</v>
      </c>
      <c r="B18" s="29">
        <v>1</v>
      </c>
      <c r="C18" s="29">
        <v>0</v>
      </c>
      <c r="D18" s="29">
        <v>1</v>
      </c>
      <c r="E18" s="29">
        <v>0</v>
      </c>
      <c r="F18" s="41">
        <f t="shared" si="0"/>
        <v>2</v>
      </c>
      <c r="G18" s="42">
        <f t="shared" si="1"/>
        <v>28.571428571428573</v>
      </c>
    </row>
    <row r="19" spans="1:7" ht="15.75" x14ac:dyDescent="0.25">
      <c r="A19" s="62" t="s">
        <v>57</v>
      </c>
      <c r="B19" s="29">
        <v>1</v>
      </c>
      <c r="C19" s="29">
        <v>1</v>
      </c>
      <c r="D19" s="29">
        <v>1</v>
      </c>
      <c r="E19" s="29">
        <v>1</v>
      </c>
      <c r="F19" s="41">
        <f t="shared" si="0"/>
        <v>4</v>
      </c>
      <c r="G19" s="42">
        <f t="shared" si="1"/>
        <v>57.142857142857146</v>
      </c>
    </row>
    <row r="20" spans="1:7" ht="15.75" x14ac:dyDescent="0.25">
      <c r="A20" s="62" t="s">
        <v>58</v>
      </c>
      <c r="B20" s="29">
        <v>1</v>
      </c>
      <c r="C20" s="29">
        <v>2</v>
      </c>
      <c r="D20" s="29">
        <v>1</v>
      </c>
      <c r="E20" s="29">
        <v>1</v>
      </c>
      <c r="F20" s="41">
        <f t="shared" si="0"/>
        <v>5</v>
      </c>
      <c r="G20" s="42">
        <f t="shared" si="1"/>
        <v>71.428571428571431</v>
      </c>
    </row>
    <row r="21" spans="1:7" ht="15.75" x14ac:dyDescent="0.25">
      <c r="A21" s="62" t="s">
        <v>59</v>
      </c>
      <c r="B21" s="29">
        <v>0</v>
      </c>
      <c r="C21" s="29">
        <v>1</v>
      </c>
      <c r="D21" s="29">
        <v>1</v>
      </c>
      <c r="E21" s="29">
        <v>1</v>
      </c>
      <c r="F21" s="41">
        <f t="shared" si="0"/>
        <v>3</v>
      </c>
      <c r="G21" s="42">
        <f t="shared" si="1"/>
        <v>42.857142857142854</v>
      </c>
    </row>
    <row r="22" spans="1:7" ht="15.75" x14ac:dyDescent="0.25">
      <c r="A22" s="62" t="s">
        <v>60</v>
      </c>
      <c r="B22" s="29">
        <v>1</v>
      </c>
      <c r="C22" s="29">
        <v>1</v>
      </c>
      <c r="D22" s="29">
        <v>0</v>
      </c>
      <c r="E22" s="29">
        <v>1</v>
      </c>
      <c r="F22" s="41">
        <f t="shared" si="0"/>
        <v>3</v>
      </c>
      <c r="G22" s="42">
        <f t="shared" si="1"/>
        <v>42.857142857142854</v>
      </c>
    </row>
    <row r="23" spans="1:7" ht="15.75" x14ac:dyDescent="0.25">
      <c r="A23" s="62" t="s">
        <v>61</v>
      </c>
      <c r="B23" s="29">
        <v>1</v>
      </c>
      <c r="C23" s="29">
        <v>1</v>
      </c>
      <c r="D23" s="29">
        <v>2</v>
      </c>
      <c r="E23" s="29">
        <v>1</v>
      </c>
      <c r="F23" s="41">
        <f t="shared" si="0"/>
        <v>5</v>
      </c>
      <c r="G23" s="42">
        <f t="shared" si="1"/>
        <v>71.428571428571431</v>
      </c>
    </row>
    <row r="24" spans="1:7" ht="15.75" x14ac:dyDescent="0.25">
      <c r="A24" s="62" t="s">
        <v>62</v>
      </c>
      <c r="B24" s="29">
        <v>1</v>
      </c>
      <c r="C24" s="29">
        <v>1</v>
      </c>
      <c r="D24" s="29">
        <v>1</v>
      </c>
      <c r="E24" s="29">
        <v>1</v>
      </c>
      <c r="F24" s="41">
        <f t="shared" si="0"/>
        <v>4</v>
      </c>
      <c r="G24" s="42">
        <f t="shared" si="1"/>
        <v>57.142857142857146</v>
      </c>
    </row>
    <row r="25" spans="1:7" ht="15.75" x14ac:dyDescent="0.25">
      <c r="A25" s="62" t="s">
        <v>63</v>
      </c>
      <c r="B25" s="29">
        <v>1</v>
      </c>
      <c r="C25" s="29">
        <v>1</v>
      </c>
      <c r="D25" s="29">
        <v>0</v>
      </c>
      <c r="E25" s="29">
        <v>1</v>
      </c>
      <c r="F25" s="41">
        <f t="shared" si="0"/>
        <v>3</v>
      </c>
      <c r="G25" s="42">
        <f t="shared" si="1"/>
        <v>42.857142857142854</v>
      </c>
    </row>
    <row r="26" spans="1:7" ht="15.75" x14ac:dyDescent="0.25">
      <c r="A26" s="62" t="s">
        <v>64</v>
      </c>
      <c r="B26" s="29">
        <v>1</v>
      </c>
      <c r="C26" s="29">
        <v>1</v>
      </c>
      <c r="D26" s="29">
        <v>1</v>
      </c>
      <c r="E26" s="29">
        <v>1</v>
      </c>
      <c r="F26" s="41">
        <f t="shared" si="0"/>
        <v>4</v>
      </c>
      <c r="G26" s="42">
        <f t="shared" si="1"/>
        <v>57.142857142857146</v>
      </c>
    </row>
    <row r="27" spans="1:7" ht="15.75" x14ac:dyDescent="0.25">
      <c r="A27" s="62" t="s">
        <v>65</v>
      </c>
      <c r="B27" s="29">
        <v>1</v>
      </c>
      <c r="C27" s="29">
        <v>2</v>
      </c>
      <c r="D27" s="29">
        <v>1</v>
      </c>
      <c r="E27" s="29">
        <v>1</v>
      </c>
      <c r="F27" s="41">
        <f t="shared" si="0"/>
        <v>5</v>
      </c>
      <c r="G27" s="42">
        <f t="shared" si="1"/>
        <v>71.428571428571431</v>
      </c>
    </row>
    <row r="28" spans="1:7" ht="15.75" x14ac:dyDescent="0.25">
      <c r="A28" s="62" t="s">
        <v>66</v>
      </c>
      <c r="B28" s="29">
        <v>0</v>
      </c>
      <c r="C28" s="29">
        <v>0</v>
      </c>
      <c r="D28" s="29">
        <v>1</v>
      </c>
      <c r="E28" s="29">
        <v>1</v>
      </c>
      <c r="F28" s="41">
        <f t="shared" si="0"/>
        <v>2</v>
      </c>
      <c r="G28" s="42">
        <f t="shared" si="1"/>
        <v>28.571428571428573</v>
      </c>
    </row>
    <row r="29" spans="1:7" ht="15.75" x14ac:dyDescent="0.25">
      <c r="A29" s="62" t="s">
        <v>67</v>
      </c>
      <c r="B29" s="29">
        <v>2</v>
      </c>
      <c r="C29" s="29">
        <v>1</v>
      </c>
      <c r="D29" s="29">
        <v>2</v>
      </c>
      <c r="E29" s="29">
        <v>1</v>
      </c>
      <c r="F29" s="41">
        <f t="shared" si="0"/>
        <v>6</v>
      </c>
      <c r="G29" s="42">
        <f t="shared" si="1"/>
        <v>85.714285714285708</v>
      </c>
    </row>
    <row r="30" spans="1:7" ht="15.75" x14ac:dyDescent="0.25">
      <c r="A30" s="62" t="s">
        <v>68</v>
      </c>
      <c r="B30" s="29">
        <v>2</v>
      </c>
      <c r="C30" s="29">
        <v>1</v>
      </c>
      <c r="D30" s="29">
        <v>2</v>
      </c>
      <c r="E30" s="29">
        <v>2</v>
      </c>
      <c r="F30" s="41">
        <f t="shared" si="0"/>
        <v>7</v>
      </c>
      <c r="G30" s="42">
        <f t="shared" si="1"/>
        <v>100</v>
      </c>
    </row>
    <row r="31" spans="1:7" ht="15.75" x14ac:dyDescent="0.25">
      <c r="A31" s="62" t="s">
        <v>69</v>
      </c>
      <c r="B31" s="29">
        <v>2</v>
      </c>
      <c r="C31" s="29">
        <v>1</v>
      </c>
      <c r="D31" s="29">
        <v>2</v>
      </c>
      <c r="E31" s="29">
        <v>2</v>
      </c>
      <c r="F31" s="41">
        <f t="shared" si="0"/>
        <v>7</v>
      </c>
      <c r="G31" s="42">
        <f t="shared" si="1"/>
        <v>100</v>
      </c>
    </row>
    <row r="32" spans="1:7" ht="15.75" x14ac:dyDescent="0.25">
      <c r="A32" s="30" t="s">
        <v>28</v>
      </c>
      <c r="B32" s="30">
        <f>AVERAGE(B10:B31)</f>
        <v>1.1818181818181819</v>
      </c>
      <c r="C32" s="30">
        <f>AVERAGE(C10:C31)</f>
        <v>1</v>
      </c>
      <c r="D32" s="30">
        <f>AVERAGE(D10:D31)</f>
        <v>1.2272727272727273</v>
      </c>
      <c r="E32" s="30">
        <f>AVERAGE(E10:E31)</f>
        <v>1.0909090909090908</v>
      </c>
      <c r="F32" s="41">
        <f>AVERAGE(F10:F31)</f>
        <v>4.5</v>
      </c>
      <c r="G32" s="42">
        <f>AVERAGE(G10:G31)</f>
        <v>64.285714285714292</v>
      </c>
    </row>
    <row r="33" spans="1:7" ht="15.75" x14ac:dyDescent="0.25">
      <c r="A33" s="31"/>
      <c r="B33" s="23"/>
      <c r="C33" s="23"/>
      <c r="D33" s="23"/>
      <c r="E33" s="23"/>
      <c r="F33" s="23"/>
      <c r="G33" s="23"/>
    </row>
    <row r="34" spans="1:7" ht="15.75" x14ac:dyDescent="0.25">
      <c r="A34" s="60"/>
      <c r="B34" s="60"/>
      <c r="C34" s="60"/>
      <c r="D34" s="60"/>
      <c r="E34" s="32"/>
      <c r="F34" s="33"/>
      <c r="G34" s="33"/>
    </row>
    <row r="35" spans="1:7" ht="15.75" x14ac:dyDescent="0.25">
      <c r="A35" s="39"/>
      <c r="B35" s="40"/>
      <c r="C35" s="40"/>
      <c r="D35" s="40"/>
      <c r="F35" s="23"/>
      <c r="G35" s="23"/>
    </row>
    <row r="36" spans="1:7" x14ac:dyDescent="0.25">
      <c r="A36" s="34"/>
      <c r="B36" s="34"/>
      <c r="C36" s="34"/>
      <c r="D36" s="34"/>
      <c r="E36" s="34"/>
    </row>
    <row r="37" spans="1:7" ht="15.75" x14ac:dyDescent="0.25">
      <c r="A37" s="35"/>
      <c r="B37" s="35"/>
      <c r="C37" s="35"/>
      <c r="D37" s="35"/>
      <c r="E37" s="35"/>
    </row>
    <row r="38" spans="1:7" ht="15.75" x14ac:dyDescent="0.25">
      <c r="A38" s="35"/>
      <c r="B38" s="35"/>
      <c r="C38" s="35"/>
      <c r="D38" s="35"/>
      <c r="E38" s="35"/>
    </row>
    <row r="39" spans="1:7" ht="15.75" x14ac:dyDescent="0.25">
      <c r="A39" s="35"/>
      <c r="B39" s="35"/>
      <c r="C39" s="35"/>
      <c r="D39" s="35"/>
      <c r="E39" s="35"/>
    </row>
    <row r="40" spans="1:7" ht="15.75" x14ac:dyDescent="0.25">
      <c r="A40" s="35"/>
      <c r="B40" s="35"/>
      <c r="C40" s="35"/>
      <c r="D40" s="35"/>
      <c r="E40" s="35"/>
    </row>
    <row r="41" spans="1:7" ht="15.75" x14ac:dyDescent="0.25">
      <c r="A41" s="61"/>
      <c r="B41" s="61"/>
      <c r="C41" s="36"/>
      <c r="D41" s="36"/>
      <c r="E41" s="36"/>
    </row>
    <row r="42" spans="1:7" x14ac:dyDescent="0.25">
      <c r="A42" s="40"/>
      <c r="B42" s="40"/>
      <c r="C42" s="40"/>
      <c r="D42" s="40"/>
    </row>
    <row r="43" spans="1:7" ht="15.75" x14ac:dyDescent="0.25">
      <c r="A43" s="22"/>
      <c r="B43" s="54"/>
      <c r="C43" s="54"/>
      <c r="D43" s="54"/>
      <c r="E43" s="54"/>
      <c r="F43" s="23"/>
      <c r="G43" s="23"/>
    </row>
    <row r="50" spans="8:8" ht="34.5" customHeight="1" x14ac:dyDescent="0.25"/>
    <row r="51" spans="8:8" x14ac:dyDescent="0.25">
      <c r="H51" s="25"/>
    </row>
  </sheetData>
  <mergeCells count="13">
    <mergeCell ref="B43:E43"/>
    <mergeCell ref="A8:A9"/>
    <mergeCell ref="B8:E8"/>
    <mergeCell ref="F8:F9"/>
    <mergeCell ref="G8:G9"/>
    <mergeCell ref="A34:D34"/>
    <mergeCell ref="A41:B41"/>
    <mergeCell ref="B6:E6"/>
    <mergeCell ref="A1:G1"/>
    <mergeCell ref="A2:G2"/>
    <mergeCell ref="B3:E3"/>
    <mergeCell ref="B4:E4"/>
    <mergeCell ref="B5:E5"/>
  </mergeCells>
  <conditionalFormatting sqref="G10:G32">
    <cfRule type="cellIs" dxfId="3" priority="1" operator="between">
      <formula>66%</formula>
      <formula>100%</formula>
    </cfRule>
    <cfRule type="cellIs" dxfId="2" priority="2" operator="between">
      <formula>45%</formula>
      <formula>65%</formula>
    </cfRule>
    <cfRule type="cellIs" dxfId="1" priority="3" operator="between">
      <formula>30%</formula>
      <formula>44%</formula>
    </cfRule>
    <cfRule type="cellIs" dxfId="0" priority="4" operator="between">
      <formula>0%</formula>
      <formula>29%</formula>
    </cfRule>
  </conditionalFormatting>
  <pageMargins left="0.7" right="0.7" top="0.75" bottom="0.75" header="0.3" footer="0.3"/>
  <pageSetup paperSize="9" orientation="portrait" horizontalDpi="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 7 класс Отчет</vt:lpstr>
      <vt:lpstr>7 класс Протокол проверки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2025-02-03T07:48:30Z</dcterms:modified>
</cp:coreProperties>
</file>