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00" i="1" l="1"/>
  <c r="A200" i="1"/>
  <c r="L199" i="1"/>
  <c r="J199" i="1"/>
  <c r="I199" i="1"/>
  <c r="H199" i="1"/>
  <c r="G199" i="1"/>
  <c r="F199" i="1"/>
  <c r="B190" i="1"/>
  <c r="A190" i="1"/>
  <c r="L189" i="1"/>
  <c r="L200" i="1" s="1"/>
  <c r="J189" i="1"/>
  <c r="J200" i="1" s="1"/>
  <c r="I189" i="1"/>
  <c r="I200" i="1" s="1"/>
  <c r="H189" i="1"/>
  <c r="H200" i="1" s="1"/>
  <c r="G189" i="1"/>
  <c r="G200" i="1" s="1"/>
  <c r="F189" i="1"/>
  <c r="F200" i="1" s="1"/>
  <c r="B180" i="1"/>
  <c r="A180" i="1"/>
  <c r="L179" i="1"/>
  <c r="J179" i="1"/>
  <c r="I179" i="1"/>
  <c r="H179" i="1"/>
  <c r="G179" i="1"/>
  <c r="F179" i="1"/>
  <c r="B170" i="1"/>
  <c r="A170" i="1"/>
  <c r="L169" i="1"/>
  <c r="L180" i="1" s="1"/>
  <c r="J169" i="1"/>
  <c r="J180" i="1" s="1"/>
  <c r="I169" i="1"/>
  <c r="I180" i="1" s="1"/>
  <c r="H169" i="1"/>
  <c r="H180" i="1" s="1"/>
  <c r="G169" i="1"/>
  <c r="G180" i="1" s="1"/>
  <c r="F169" i="1"/>
  <c r="F180" i="1" s="1"/>
  <c r="B161" i="1"/>
  <c r="A161" i="1"/>
  <c r="L160" i="1"/>
  <c r="J160" i="1"/>
  <c r="I160" i="1"/>
  <c r="H160" i="1"/>
  <c r="G160" i="1"/>
  <c r="F160" i="1"/>
  <c r="B151" i="1"/>
  <c r="A151" i="1"/>
  <c r="L150" i="1"/>
  <c r="L161" i="1" s="1"/>
  <c r="J150" i="1"/>
  <c r="J161" i="1" s="1"/>
  <c r="I150" i="1"/>
  <c r="I161" i="1" s="1"/>
  <c r="H150" i="1"/>
  <c r="H161" i="1" s="1"/>
  <c r="G150" i="1"/>
  <c r="G161" i="1" s="1"/>
  <c r="F150" i="1"/>
  <c r="F161" i="1" s="1"/>
  <c r="B141" i="1"/>
  <c r="A141" i="1"/>
  <c r="L140" i="1"/>
  <c r="J140" i="1"/>
  <c r="I140" i="1"/>
  <c r="H140" i="1"/>
  <c r="G140" i="1"/>
  <c r="F140" i="1"/>
  <c r="B131" i="1"/>
  <c r="A131" i="1"/>
  <c r="L130" i="1"/>
  <c r="L141" i="1" s="1"/>
  <c r="J130" i="1"/>
  <c r="J141" i="1" s="1"/>
  <c r="I130" i="1"/>
  <c r="I141" i="1" s="1"/>
  <c r="H130" i="1"/>
  <c r="H141" i="1" s="1"/>
  <c r="G130" i="1"/>
  <c r="G141" i="1" s="1"/>
  <c r="F130" i="1"/>
  <c r="F141" i="1" s="1"/>
  <c r="B121" i="1"/>
  <c r="A121" i="1"/>
  <c r="L120" i="1"/>
  <c r="J120" i="1"/>
  <c r="I120" i="1"/>
  <c r="H120" i="1"/>
  <c r="G120" i="1"/>
  <c r="F120" i="1"/>
  <c r="B111" i="1"/>
  <c r="A111" i="1"/>
  <c r="L110" i="1"/>
  <c r="L121" i="1" s="1"/>
  <c r="J110" i="1"/>
  <c r="J121" i="1" s="1"/>
  <c r="I110" i="1"/>
  <c r="I121" i="1" s="1"/>
  <c r="H110" i="1"/>
  <c r="H121" i="1" s="1"/>
  <c r="G110" i="1"/>
  <c r="G121" i="1" s="1"/>
  <c r="F110" i="1"/>
  <c r="F121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90" i="1"/>
  <c r="F101" i="1" s="1"/>
  <c r="B83" i="1"/>
  <c r="A83" i="1"/>
  <c r="L82" i="1"/>
  <c r="J82" i="1"/>
  <c r="I82" i="1"/>
  <c r="H82" i="1"/>
  <c r="G82" i="1"/>
  <c r="F82" i="1"/>
  <c r="B73" i="1"/>
  <c r="A73" i="1"/>
  <c r="L72" i="1"/>
  <c r="L83" i="1" s="1"/>
  <c r="J72" i="1"/>
  <c r="J83" i="1" s="1"/>
  <c r="I72" i="1"/>
  <c r="I83" i="1" s="1"/>
  <c r="H72" i="1"/>
  <c r="H83" i="1" s="1"/>
  <c r="G72" i="1"/>
  <c r="G83" i="1" s="1"/>
  <c r="F72" i="1"/>
  <c r="F83" i="1" s="1"/>
  <c r="B64" i="1"/>
  <c r="A64" i="1"/>
  <c r="L63" i="1"/>
  <c r="J63" i="1"/>
  <c r="I63" i="1"/>
  <c r="H63" i="1"/>
  <c r="G63" i="1"/>
  <c r="F63" i="1"/>
  <c r="B54" i="1"/>
  <c r="A54" i="1"/>
  <c r="L53" i="1"/>
  <c r="L64" i="1" s="1"/>
  <c r="J53" i="1"/>
  <c r="J64" i="1" s="1"/>
  <c r="I53" i="1"/>
  <c r="I64" i="1" s="1"/>
  <c r="H53" i="1"/>
  <c r="H64" i="1" s="1"/>
  <c r="G53" i="1"/>
  <c r="G64" i="1" s="1"/>
  <c r="F53" i="1"/>
  <c r="F64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L25" i="1" s="1"/>
  <c r="L201" i="1" s="1"/>
  <c r="J14" i="1"/>
  <c r="J25" i="1" s="1"/>
  <c r="J201" i="1" s="1"/>
  <c r="I14" i="1"/>
  <c r="I25" i="1" s="1"/>
  <c r="H14" i="1"/>
  <c r="H25" i="1" s="1"/>
  <c r="G14" i="1"/>
  <c r="G25" i="1" s="1"/>
  <c r="F14" i="1"/>
  <c r="F25" i="1" s="1"/>
  <c r="F201" i="1" l="1"/>
  <c r="I201" i="1"/>
  <c r="G201" i="1"/>
  <c r="H201" i="1"/>
</calcChain>
</file>

<file path=xl/sharedStrings.xml><?xml version="1.0" encoding="utf-8"?>
<sst xmlns="http://schemas.openxmlformats.org/spreadsheetml/2006/main" count="313" uniqueCount="113">
  <si>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</si>
  <si>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</si>
  <si>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</si>
  <si>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</si>
  <si>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</si>
  <si>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</si>
  <si>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</si>
  <si>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</si>
  <si>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</si>
  <si>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</si>
  <si>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</si>
  <si>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</si>
  <si>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</si>
  <si>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</si>
  <si>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</si>
  <si>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</si>
  <si>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</si>
  <si>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</si>
  <si>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</si>
  <si>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</si>
  <si>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</si>
  <si>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</si>
  <si>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</si>
  <si>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</si>
  <si>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</si>
  <si>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</si>
  <si>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</si>
  <si>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</si>
  <si>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</si>
  <si>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</si>
  <si>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</si>
  <si>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</si>
  <si>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</si>
  <si>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</si>
  <si>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</si>
  <si>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</si>
  <si>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</si>
  <si>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</si>
  <si>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"Первомайская школа"</t>
  </si>
  <si>
    <t>Макароны запеченные с сыром</t>
  </si>
  <si>
    <t>226/7.46/2016</t>
  </si>
  <si>
    <t>Икра кабачковая</t>
  </si>
  <si>
    <t>пп</t>
  </si>
  <si>
    <t>Сок фруктовый</t>
  </si>
  <si>
    <t>Хлеб пшеничный</t>
  </si>
  <si>
    <t>Хлеб ржаной</t>
  </si>
  <si>
    <t>Яблоки свежие</t>
  </si>
  <si>
    <t>18/2016</t>
  </si>
  <si>
    <t>19/2016</t>
  </si>
  <si>
    <t>403/2016</t>
  </si>
  <si>
    <t>Каша молочная рисовая с яблоком</t>
  </si>
  <si>
    <t>363/2022</t>
  </si>
  <si>
    <t>Масло сливочное</t>
  </si>
  <si>
    <t>13/2016</t>
  </si>
  <si>
    <t>Напиток из шиповника</t>
  </si>
  <si>
    <t>11.17/2010</t>
  </si>
  <si>
    <t>73/2018</t>
  </si>
  <si>
    <t>484/2016</t>
  </si>
  <si>
    <t>кисломолоч.</t>
  </si>
  <si>
    <t>Печенье</t>
  </si>
  <si>
    <t>сладкое</t>
  </si>
  <si>
    <t>12.20/2010</t>
  </si>
  <si>
    <t>"Ежики" мясные с томатным соусом</t>
  </si>
  <si>
    <t>299/363/70/2016</t>
  </si>
  <si>
    <t>Пюре картофельное</t>
  </si>
  <si>
    <t>овощи</t>
  </si>
  <si>
    <t>Огурец консервированный</t>
  </si>
  <si>
    <t>354/2016</t>
  </si>
  <si>
    <t>Чай с сахаром</t>
  </si>
  <si>
    <t>420/2016</t>
  </si>
  <si>
    <t xml:space="preserve">Хлеб пшеничный </t>
  </si>
  <si>
    <t>82/107</t>
  </si>
  <si>
    <t>Пудинг из творога (без сахара)</t>
  </si>
  <si>
    <t>222/2011</t>
  </si>
  <si>
    <t>Сгущенное молоко</t>
  </si>
  <si>
    <t>685/2022</t>
  </si>
  <si>
    <t>Кисломолочный продукт Снежок</t>
  </si>
  <si>
    <t>458/2016</t>
  </si>
  <si>
    <t>Яблоко свежее</t>
  </si>
  <si>
    <t>Каша молочная жидкая овсяная</t>
  </si>
  <si>
    <t>193/2016</t>
  </si>
  <si>
    <t>Оладьи с повидлом</t>
  </si>
  <si>
    <t>Кофейный напиток</t>
  </si>
  <si>
    <t>418/2016</t>
  </si>
  <si>
    <t>Омлет запеченный</t>
  </si>
  <si>
    <t>232/2016</t>
  </si>
  <si>
    <t>Горошек консервированный</t>
  </si>
  <si>
    <t>131/2005</t>
  </si>
  <si>
    <t>Блины с фруктовой начинкой</t>
  </si>
  <si>
    <t>Каша пшенная с курагой молочная</t>
  </si>
  <si>
    <t>198/2016</t>
  </si>
  <si>
    <t>Сыр твердый</t>
  </si>
  <si>
    <t>Кисломолочный напиток Снежок</t>
  </si>
  <si>
    <t>16/2016</t>
  </si>
  <si>
    <t>Фишболы с соусом сметанным с томатом</t>
  </si>
  <si>
    <t>471/133/2022</t>
  </si>
  <si>
    <t>Кукуруза консервированная</t>
  </si>
  <si>
    <t>Каша рисовая вязкая</t>
  </si>
  <si>
    <t>303/29/2011</t>
  </si>
  <si>
    <t>хлеб ржаной</t>
  </si>
  <si>
    <t>Сырники творожные</t>
  </si>
  <si>
    <t>Соус шоколадный</t>
  </si>
  <si>
    <t>692/2022</t>
  </si>
  <si>
    <t>соус</t>
  </si>
  <si>
    <t>Чай с молоком</t>
  </si>
  <si>
    <t>421/2016</t>
  </si>
  <si>
    <t>Соус "Альфредо"</t>
  </si>
  <si>
    <t>579/2022</t>
  </si>
  <si>
    <t>Картофельное пюре</t>
  </si>
  <si>
    <t>354/7</t>
  </si>
  <si>
    <t>46/2016</t>
  </si>
  <si>
    <t>Кисель из свежих яблок</t>
  </si>
  <si>
    <t>352/2011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</si>
</sst>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1" fillId="0" borderId="1" xfId="0" applyFont="1" applyBorder="1"/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0" borderId="1" xfId="0" applyFont="1" applyBorder="1" applyAlignment="1">
      <alignment wrapText="1"/>
    </xf>
    <xf numFmtId="0" fontId="1" fillId="2" borderId="9" xfId="0" applyFont="1" applyFill="1" applyBorder="1" applyAlignment="1" applyProtection="1">
      <alignment vertical="top"/>
      <protection locked="0"/>
    </xf>
    <xf numFmtId="0" fontId="0" fillId="0" borderId="1" xfId="0" applyFill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1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87" sqref="J187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5.7109375" style="2" customWidth="1"/>
    <col min="5" max="5" width="45.8554687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6.28515625" style="1" customWidth="1"/>
    <col min="12" max="1024" width="9.140625" style="1"/>
  </cols>
  <sheetData>
    <row r="1" spans="1:12" x14ac:dyDescent="0.25">
      <c r="A1" s="2" t="s">
        <v>0</v>
      </c>
      <c r="C1" s="54" t="s">
        <v>38</v>
      </c>
      <c r="D1" s="54"/>
      <c r="E1" s="54"/>
      <c r="F1" s="3" t="s">
        <v>1</v>
      </c>
      <c r="G1" s="1" t="s">
        <v>2</v>
      </c>
      <c r="H1" s="55"/>
      <c r="I1" s="55"/>
      <c r="J1" s="55"/>
      <c r="K1" s="55"/>
    </row>
    <row r="2" spans="1:12" ht="18" x14ac:dyDescent="0.25">
      <c r="A2" s="4" t="s">
        <v>3</v>
      </c>
      <c r="C2" s="1"/>
      <c r="G2" s="1" t="s">
        <v>4</v>
      </c>
      <c r="H2" s="55"/>
      <c r="I2" s="55"/>
      <c r="J2" s="55"/>
      <c r="K2" s="55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57" t="s">
        <v>39</v>
      </c>
      <c r="F6" s="21">
        <v>150</v>
      </c>
      <c r="G6" s="21">
        <v>8.18</v>
      </c>
      <c r="H6" s="21">
        <v>5.95</v>
      </c>
      <c r="I6" s="21">
        <v>36.700000000000003</v>
      </c>
      <c r="J6" s="21">
        <v>233.81</v>
      </c>
      <c r="K6" s="22" t="s">
        <v>40</v>
      </c>
      <c r="L6" s="21">
        <v>71.459999999999994</v>
      </c>
    </row>
    <row r="7" spans="1:12" x14ac:dyDescent="0.25">
      <c r="A7" s="23"/>
      <c r="B7" s="24"/>
      <c r="C7" s="25"/>
      <c r="D7" s="58" t="s">
        <v>29</v>
      </c>
      <c r="E7" s="27" t="s">
        <v>41</v>
      </c>
      <c r="F7" s="28">
        <v>40</v>
      </c>
      <c r="G7" s="28">
        <v>0.28000000000000003</v>
      </c>
      <c r="H7" s="28">
        <v>0.04</v>
      </c>
      <c r="I7" s="28">
        <v>0.76</v>
      </c>
      <c r="J7" s="28">
        <v>4.4000000000000004</v>
      </c>
      <c r="K7" s="29" t="s">
        <v>56</v>
      </c>
      <c r="L7" s="28"/>
    </row>
    <row r="8" spans="1:12" x14ac:dyDescent="0.25">
      <c r="A8" s="23"/>
      <c r="B8" s="24"/>
      <c r="C8" s="25"/>
      <c r="D8" s="51" t="s">
        <v>33</v>
      </c>
      <c r="E8" s="27" t="s">
        <v>43</v>
      </c>
      <c r="F8" s="28">
        <v>200</v>
      </c>
      <c r="G8" s="28">
        <v>1</v>
      </c>
      <c r="H8" s="28">
        <v>0.2</v>
      </c>
      <c r="I8" s="28">
        <v>20.2</v>
      </c>
      <c r="J8" s="28">
        <v>92</v>
      </c>
      <c r="K8" s="29" t="s">
        <v>57</v>
      </c>
      <c r="L8" s="28"/>
    </row>
    <row r="9" spans="1:12" x14ac:dyDescent="0.25">
      <c r="A9" s="23"/>
      <c r="B9" s="24"/>
      <c r="C9" s="25"/>
      <c r="D9" s="51" t="s">
        <v>34</v>
      </c>
      <c r="E9" s="27" t="s">
        <v>44</v>
      </c>
      <c r="F9" s="28">
        <v>20</v>
      </c>
      <c r="G9" s="28">
        <v>1.52</v>
      </c>
      <c r="H9" s="28">
        <v>0.16</v>
      </c>
      <c r="I9" s="28">
        <v>9.84</v>
      </c>
      <c r="J9" s="28">
        <v>47</v>
      </c>
      <c r="K9" s="29" t="s">
        <v>47</v>
      </c>
      <c r="L9" s="28"/>
    </row>
    <row r="10" spans="1:12" x14ac:dyDescent="0.25">
      <c r="A10" s="23"/>
      <c r="B10" s="24"/>
      <c r="C10" s="25"/>
      <c r="D10" s="30" t="s">
        <v>35</v>
      </c>
      <c r="E10" s="27" t="s">
        <v>45</v>
      </c>
      <c r="F10" s="28">
        <v>20</v>
      </c>
      <c r="G10" s="28">
        <v>1.32</v>
      </c>
      <c r="H10" s="28">
        <v>0.24</v>
      </c>
      <c r="I10" s="28">
        <v>6.68</v>
      </c>
      <c r="J10" s="28">
        <v>34.799999999999997</v>
      </c>
      <c r="K10" s="29" t="s">
        <v>48</v>
      </c>
      <c r="L10" s="28"/>
    </row>
    <row r="11" spans="1:12" x14ac:dyDescent="0.25">
      <c r="A11" s="23"/>
      <c r="B11" s="24"/>
      <c r="C11" s="25"/>
      <c r="D11" s="30" t="s">
        <v>26</v>
      </c>
      <c r="E11" s="27" t="s">
        <v>46</v>
      </c>
      <c r="F11" s="28">
        <v>100</v>
      </c>
      <c r="G11" s="28">
        <v>0.35</v>
      </c>
      <c r="H11" s="28">
        <v>0.35</v>
      </c>
      <c r="I11" s="28">
        <v>8.6</v>
      </c>
      <c r="J11" s="28">
        <v>41.36</v>
      </c>
      <c r="K11" s="29" t="s">
        <v>49</v>
      </c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31"/>
      <c r="B14" s="32"/>
      <c r="C14" s="33"/>
      <c r="D14" s="34" t="s">
        <v>27</v>
      </c>
      <c r="E14" s="35"/>
      <c r="F14" s="36">
        <f>SUM(F6:F13)</f>
        <v>530</v>
      </c>
      <c r="G14" s="36">
        <f>SUM(G6:G13)</f>
        <v>12.649999999999999</v>
      </c>
      <c r="H14" s="36">
        <f>SUM(H6:H13)</f>
        <v>6.94</v>
      </c>
      <c r="I14" s="36">
        <f>SUM(I6:I13)</f>
        <v>82.78</v>
      </c>
      <c r="J14" s="36">
        <f>SUM(J6:J13)</f>
        <v>453.37000000000006</v>
      </c>
      <c r="K14" s="37"/>
      <c r="L14" s="36">
        <f>SUM(L6:L13)</f>
        <v>71.459999999999994</v>
      </c>
    </row>
    <row r="15" spans="1:12" x14ac:dyDescent="0.25">
      <c r="A15" s="38">
        <f>A6</f>
        <v>1</v>
      </c>
      <c r="B15" s="39">
        <f>B6</f>
        <v>1</v>
      </c>
      <c r="C15" s="40" t="s">
        <v>28</v>
      </c>
      <c r="D15" s="30" t="s">
        <v>29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30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31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32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33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34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30" t="s">
        <v>35</v>
      </c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8"/>
    </row>
    <row r="24" spans="1:12" x14ac:dyDescent="0.25">
      <c r="A24" s="31"/>
      <c r="B24" s="32"/>
      <c r="C24" s="33"/>
      <c r="D24" s="34" t="s">
        <v>27</v>
      </c>
      <c r="E24" s="35"/>
      <c r="F24" s="36">
        <f>SUM(F15:F23)</f>
        <v>0</v>
      </c>
      <c r="G24" s="36">
        <f>SUM(G15:G23)</f>
        <v>0</v>
      </c>
      <c r="H24" s="36">
        <f>SUM(H15:H23)</f>
        <v>0</v>
      </c>
      <c r="I24" s="36">
        <f>SUM(I15:I23)</f>
        <v>0</v>
      </c>
      <c r="J24" s="36">
        <f>SUM(J15:J23)</f>
        <v>0</v>
      </c>
      <c r="K24" s="37"/>
      <c r="L24" s="36">
        <f>SUM(L15:L23)</f>
        <v>0</v>
      </c>
    </row>
    <row r="25" spans="1:12" ht="15" customHeight="1" x14ac:dyDescent="0.25">
      <c r="A25" s="41">
        <f>A6</f>
        <v>1</v>
      </c>
      <c r="B25" s="42">
        <f>B6</f>
        <v>1</v>
      </c>
      <c r="C25" s="52" t="s">
        <v>36</v>
      </c>
      <c r="D25" s="52"/>
      <c r="E25" s="43"/>
      <c r="F25" s="44">
        <f>F14+F24</f>
        <v>530</v>
      </c>
      <c r="G25" s="44">
        <f>G14+G24</f>
        <v>12.649999999999999</v>
      </c>
      <c r="H25" s="44">
        <f>H14+H24</f>
        <v>6.94</v>
      </c>
      <c r="I25" s="44">
        <f>I14+I24</f>
        <v>82.78</v>
      </c>
      <c r="J25" s="44">
        <f>J14+J24</f>
        <v>453.37000000000006</v>
      </c>
      <c r="K25" s="44"/>
      <c r="L25" s="44">
        <f>L14+L24</f>
        <v>71.459999999999994</v>
      </c>
    </row>
    <row r="26" spans="1:12" x14ac:dyDescent="0.25">
      <c r="A26" s="45">
        <v>1</v>
      </c>
      <c r="B26" s="24">
        <v>2</v>
      </c>
      <c r="C26" s="18" t="s">
        <v>23</v>
      </c>
      <c r="D26" s="19" t="s">
        <v>24</v>
      </c>
      <c r="E26" s="20" t="s">
        <v>50</v>
      </c>
      <c r="F26" s="21">
        <v>250</v>
      </c>
      <c r="G26" s="21">
        <v>4.79</v>
      </c>
      <c r="H26" s="21">
        <v>6.47</v>
      </c>
      <c r="I26" s="21">
        <v>33.549999999999997</v>
      </c>
      <c r="J26" s="21">
        <v>213.26</v>
      </c>
      <c r="K26" s="22" t="s">
        <v>51</v>
      </c>
      <c r="L26" s="21">
        <v>71.459999999999994</v>
      </c>
    </row>
    <row r="27" spans="1:12" x14ac:dyDescent="0.25">
      <c r="A27" s="45"/>
      <c r="B27" s="24"/>
      <c r="C27" s="25"/>
      <c r="D27" s="58" t="s">
        <v>58</v>
      </c>
      <c r="E27" s="27" t="s">
        <v>52</v>
      </c>
      <c r="F27" s="28">
        <v>10</v>
      </c>
      <c r="G27" s="28">
        <v>0.08</v>
      </c>
      <c r="H27" s="28">
        <v>7.25</v>
      </c>
      <c r="I27" s="28">
        <v>0.13</v>
      </c>
      <c r="J27" s="28">
        <v>66.099999999999994</v>
      </c>
      <c r="K27" s="29" t="s">
        <v>53</v>
      </c>
      <c r="L27" s="28"/>
    </row>
    <row r="28" spans="1:12" x14ac:dyDescent="0.25">
      <c r="A28" s="45"/>
      <c r="B28" s="24"/>
      <c r="C28" s="25"/>
      <c r="D28" s="56" t="s">
        <v>25</v>
      </c>
      <c r="E28" s="27" t="s">
        <v>54</v>
      </c>
      <c r="F28" s="28">
        <v>200</v>
      </c>
      <c r="G28" s="28">
        <v>0.68</v>
      </c>
      <c r="H28" s="28">
        <v>0.28000000000000003</v>
      </c>
      <c r="I28" s="28">
        <v>12.65</v>
      </c>
      <c r="J28" s="28">
        <v>68.77</v>
      </c>
      <c r="K28" s="29" t="s">
        <v>55</v>
      </c>
      <c r="L28" s="28"/>
    </row>
    <row r="29" spans="1:12" x14ac:dyDescent="0.25">
      <c r="A29" s="45"/>
      <c r="B29" s="24"/>
      <c r="C29" s="25"/>
      <c r="D29" s="51" t="s">
        <v>34</v>
      </c>
      <c r="E29" s="27" t="s">
        <v>44</v>
      </c>
      <c r="F29" s="28">
        <v>30</v>
      </c>
      <c r="G29" s="28">
        <v>2.2799999999999998</v>
      </c>
      <c r="H29" s="28">
        <v>0.24</v>
      </c>
      <c r="I29" s="28">
        <v>14.76</v>
      </c>
      <c r="J29" s="28">
        <v>70.5</v>
      </c>
      <c r="K29" s="29" t="s">
        <v>47</v>
      </c>
      <c r="L29" s="28"/>
    </row>
    <row r="30" spans="1:12" x14ac:dyDescent="0.25">
      <c r="A30" s="45"/>
      <c r="B30" s="24"/>
      <c r="C30" s="25"/>
      <c r="D30" s="30" t="s">
        <v>60</v>
      </c>
      <c r="E30" s="27" t="s">
        <v>59</v>
      </c>
      <c r="F30" s="28">
        <v>15</v>
      </c>
      <c r="G30" s="28">
        <v>1.1299999999999999</v>
      </c>
      <c r="H30" s="28">
        <v>1.47</v>
      </c>
      <c r="I30" s="28">
        <v>11.16</v>
      </c>
      <c r="J30" s="28">
        <v>62.1</v>
      </c>
      <c r="K30" s="29" t="s">
        <v>61</v>
      </c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5"/>
      <c r="B32" s="24"/>
      <c r="C32" s="25"/>
      <c r="D32" s="26"/>
      <c r="E32" s="27"/>
      <c r="F32" s="28"/>
      <c r="G32" s="28"/>
      <c r="H32" s="28"/>
      <c r="I32" s="28"/>
      <c r="J32" s="28"/>
      <c r="K32" s="29"/>
      <c r="L32" s="28"/>
    </row>
    <row r="33" spans="1:1024" x14ac:dyDescent="0.25">
      <c r="A33" s="46"/>
      <c r="B33" s="32"/>
      <c r="C33" s="33"/>
      <c r="D33" s="34" t="s">
        <v>27</v>
      </c>
      <c r="E33" s="35"/>
      <c r="F33" s="36">
        <f>SUM(F26:F32)</f>
        <v>505</v>
      </c>
      <c r="G33" s="36">
        <f>SUM(G26:G32)</f>
        <v>8.9600000000000009</v>
      </c>
      <c r="H33" s="36">
        <f>SUM(H26:H32)</f>
        <v>15.709999999999999</v>
      </c>
      <c r="I33" s="36">
        <f>SUM(I26:I32)</f>
        <v>72.25</v>
      </c>
      <c r="J33" s="36">
        <f>SUM(J26:J32)</f>
        <v>480.73</v>
      </c>
      <c r="K33" s="37"/>
      <c r="L33" s="36">
        <f>SUM(L26:L32)</f>
        <v>71.459999999999994</v>
      </c>
    </row>
    <row r="34" spans="1:1024" x14ac:dyDescent="0.25">
      <c r="A34" s="39">
        <f>A26</f>
        <v>1</v>
      </c>
      <c r="B34" s="39">
        <f>B26</f>
        <v>2</v>
      </c>
      <c r="C34" s="40" t="s">
        <v>28</v>
      </c>
      <c r="D34" s="30" t="s">
        <v>29</v>
      </c>
      <c r="E34" s="27"/>
      <c r="F34" s="28"/>
      <c r="G34" s="28"/>
      <c r="H34" s="28"/>
      <c r="I34" s="28"/>
      <c r="J34" s="28"/>
      <c r="K34" s="29"/>
      <c r="L34" s="28"/>
    </row>
    <row r="35" spans="1:1024" x14ac:dyDescent="0.25">
      <c r="A35" s="45"/>
      <c r="B35" s="24"/>
      <c r="C35" s="25"/>
      <c r="D35" s="30" t="s">
        <v>30</v>
      </c>
      <c r="E35" s="27"/>
      <c r="F35" s="28"/>
      <c r="G35" s="28"/>
      <c r="H35" s="28"/>
      <c r="I35" s="28"/>
      <c r="J35" s="28"/>
      <c r="K35" s="29"/>
      <c r="L35" s="28"/>
    </row>
    <row r="36" spans="1:1024" x14ac:dyDescent="0.25">
      <c r="A36" s="45"/>
      <c r="B36" s="24"/>
      <c r="C36" s="25"/>
      <c r="D36" s="30" t="s">
        <v>31</v>
      </c>
      <c r="E36" s="27"/>
      <c r="F36" s="28"/>
      <c r="G36" s="28"/>
      <c r="H36" s="28"/>
      <c r="I36" s="28"/>
      <c r="J36" s="28"/>
      <c r="K36" s="29"/>
      <c r="L36" s="28"/>
    </row>
    <row r="37" spans="1:1024" x14ac:dyDescent="0.25">
      <c r="A37" s="45"/>
      <c r="B37" s="24"/>
      <c r="C37" s="25"/>
      <c r="D37" s="30" t="s">
        <v>32</v>
      </c>
      <c r="E37" s="27"/>
      <c r="F37" s="28"/>
      <c r="G37" s="28"/>
      <c r="H37" s="28"/>
      <c r="I37" s="28"/>
      <c r="J37" s="28"/>
      <c r="K37" s="29"/>
      <c r="L37" s="28"/>
    </row>
    <row r="38" spans="1:1024" x14ac:dyDescent="0.25">
      <c r="A38" s="45"/>
      <c r="B38" s="24"/>
      <c r="C38" s="25"/>
      <c r="D38" s="30" t="s">
        <v>33</v>
      </c>
      <c r="E38" s="27"/>
      <c r="F38" s="28"/>
      <c r="G38" s="28"/>
      <c r="H38" s="28"/>
      <c r="I38" s="28"/>
      <c r="J38" s="28"/>
      <c r="K38" s="29"/>
      <c r="L38" s="28"/>
    </row>
    <row r="39" spans="1:1024" x14ac:dyDescent="0.25">
      <c r="A39" s="45"/>
      <c r="B39" s="24"/>
      <c r="C39" s="25"/>
      <c r="D39" s="30" t="s">
        <v>34</v>
      </c>
      <c r="E39" s="27"/>
      <c r="F39" s="28"/>
      <c r="G39" s="28"/>
      <c r="H39" s="28"/>
      <c r="I39" s="28"/>
      <c r="J39" s="28"/>
      <c r="K39" s="29"/>
      <c r="L39" s="28"/>
    </row>
    <row r="40" spans="1:1024" x14ac:dyDescent="0.25">
      <c r="A40" s="45"/>
      <c r="B40" s="24"/>
      <c r="C40" s="25"/>
      <c r="D40" s="30" t="s">
        <v>35</v>
      </c>
      <c r="E40" s="27"/>
      <c r="F40" s="28"/>
      <c r="G40" s="28"/>
      <c r="H40" s="28"/>
      <c r="I40" s="28"/>
      <c r="J40" s="28"/>
      <c r="K40" s="29"/>
      <c r="L40" s="28"/>
    </row>
    <row r="41" spans="1:1024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024" x14ac:dyDescent="0.25">
      <c r="A42" s="45"/>
      <c r="B42" s="24"/>
      <c r="C42" s="25"/>
      <c r="D42" s="26"/>
      <c r="E42" s="27"/>
      <c r="F42" s="28"/>
      <c r="G42" s="28"/>
      <c r="H42" s="28"/>
      <c r="I42" s="28"/>
      <c r="J42" s="28"/>
      <c r="K42" s="29"/>
      <c r="L42" s="28"/>
    </row>
    <row r="43" spans="1:1024" x14ac:dyDescent="0.25">
      <c r="A43" s="46"/>
      <c r="B43" s="32"/>
      <c r="C43" s="33"/>
      <c r="D43" s="34" t="s">
        <v>27</v>
      </c>
      <c r="E43" s="35"/>
      <c r="F43" s="36">
        <f>SUM(F34:F42)</f>
        <v>0</v>
      </c>
      <c r="G43" s="36">
        <f>SUM(G34:G42)</f>
        <v>0</v>
      </c>
      <c r="H43" s="36">
        <f>SUM(H34:H42)</f>
        <v>0</v>
      </c>
      <c r="I43" s="36">
        <f>SUM(I34:I42)</f>
        <v>0</v>
      </c>
      <c r="J43" s="36">
        <f>SUM(J34:J42)</f>
        <v>0</v>
      </c>
      <c r="K43" s="37"/>
      <c r="L43" s="36">
        <f>SUM(L34:L42)</f>
        <v>0</v>
      </c>
    </row>
    <row r="44" spans="1:1024" ht="15.75" customHeight="1" thickBot="1" x14ac:dyDescent="0.3">
      <c r="A44" s="47">
        <f>A26</f>
        <v>1</v>
      </c>
      <c r="B44" s="47">
        <f>B26</f>
        <v>2</v>
      </c>
      <c r="C44" s="52" t="s">
        <v>36</v>
      </c>
      <c r="D44" s="52"/>
      <c r="E44" s="43"/>
      <c r="F44" s="44">
        <f>F33+F43</f>
        <v>505</v>
      </c>
      <c r="G44" s="44">
        <f>G33+G43</f>
        <v>8.9600000000000009</v>
      </c>
      <c r="H44" s="44">
        <f>H33+H43</f>
        <v>15.709999999999999</v>
      </c>
      <c r="I44" s="44">
        <f>I33+I43</f>
        <v>72.25</v>
      </c>
      <c r="J44" s="44">
        <f>J33+J43</f>
        <v>480.73</v>
      </c>
      <c r="K44" s="44"/>
      <c r="L44" s="44">
        <f>L33+L43</f>
        <v>71.459999999999994</v>
      </c>
    </row>
    <row r="45" spans="1:1024" s="64" customFormat="1" ht="15.75" thickBot="1" x14ac:dyDescent="0.3">
      <c r="A45" s="59">
        <v>1</v>
      </c>
      <c r="B45" s="60">
        <v>3</v>
      </c>
      <c r="C45" s="61" t="s">
        <v>23</v>
      </c>
      <c r="D45" s="62" t="s">
        <v>24</v>
      </c>
      <c r="E45" s="20" t="s">
        <v>62</v>
      </c>
      <c r="F45" s="21">
        <v>90</v>
      </c>
      <c r="G45" s="21">
        <v>10.4</v>
      </c>
      <c r="H45" s="21">
        <v>14.25</v>
      </c>
      <c r="I45" s="21">
        <v>10.6</v>
      </c>
      <c r="J45" s="21">
        <v>212.27</v>
      </c>
      <c r="K45" s="22" t="s">
        <v>63</v>
      </c>
      <c r="L45" s="21">
        <v>71.459999999999994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  <c r="IW45" s="63"/>
      <c r="IX45" s="63"/>
      <c r="IY45" s="63"/>
      <c r="IZ45" s="63"/>
      <c r="JA45" s="63"/>
      <c r="JB45" s="63"/>
      <c r="JC45" s="63"/>
      <c r="JD45" s="63"/>
      <c r="JE45" s="63"/>
      <c r="JF45" s="63"/>
      <c r="JG45" s="63"/>
      <c r="JH45" s="63"/>
      <c r="JI45" s="63"/>
      <c r="JJ45" s="63"/>
      <c r="JK45" s="63"/>
      <c r="JL45" s="63"/>
      <c r="JM45" s="63"/>
      <c r="JN45" s="63"/>
      <c r="JO45" s="63"/>
      <c r="JP45" s="63"/>
      <c r="JQ45" s="63"/>
      <c r="JR45" s="63"/>
      <c r="JS45" s="63"/>
      <c r="JT45" s="63"/>
      <c r="JU45" s="63"/>
      <c r="JV45" s="63"/>
      <c r="JW45" s="63"/>
      <c r="JX45" s="63"/>
      <c r="JY45" s="63"/>
      <c r="JZ45" s="63"/>
      <c r="KA45" s="63"/>
      <c r="KB45" s="63"/>
      <c r="KC45" s="63"/>
      <c r="KD45" s="63"/>
      <c r="KE45" s="63"/>
      <c r="KF45" s="63"/>
      <c r="KG45" s="63"/>
      <c r="KH45" s="63"/>
      <c r="KI45" s="63"/>
      <c r="KJ45" s="63"/>
      <c r="KK45" s="63"/>
      <c r="KL45" s="63"/>
      <c r="KM45" s="63"/>
      <c r="KN45" s="63"/>
      <c r="KO45" s="63"/>
      <c r="KP45" s="63"/>
      <c r="KQ45" s="63"/>
      <c r="KR45" s="63"/>
      <c r="KS45" s="63"/>
      <c r="KT45" s="63"/>
      <c r="KU45" s="63"/>
      <c r="KV45" s="63"/>
      <c r="KW45" s="63"/>
      <c r="KX45" s="63"/>
      <c r="KY45" s="63"/>
      <c r="KZ45" s="63"/>
      <c r="LA45" s="63"/>
      <c r="LB45" s="63"/>
      <c r="LC45" s="63"/>
      <c r="LD45" s="63"/>
      <c r="LE45" s="63"/>
      <c r="LF45" s="63"/>
      <c r="LG45" s="63"/>
      <c r="LH45" s="63"/>
      <c r="LI45" s="63"/>
      <c r="LJ45" s="63"/>
      <c r="LK45" s="63"/>
      <c r="LL45" s="63"/>
      <c r="LM45" s="63"/>
      <c r="LN45" s="63"/>
      <c r="LO45" s="63"/>
      <c r="LP45" s="63"/>
      <c r="LQ45" s="63"/>
      <c r="LR45" s="63"/>
      <c r="LS45" s="63"/>
      <c r="LT45" s="63"/>
      <c r="LU45" s="63"/>
      <c r="LV45" s="63"/>
      <c r="LW45" s="63"/>
      <c r="LX45" s="63"/>
      <c r="LY45" s="63"/>
      <c r="LZ45" s="63"/>
      <c r="MA45" s="63"/>
      <c r="MB45" s="63"/>
      <c r="MC45" s="63"/>
      <c r="MD45" s="63"/>
      <c r="ME45" s="63"/>
      <c r="MF45" s="63"/>
      <c r="MG45" s="63"/>
      <c r="MH45" s="63"/>
      <c r="MI45" s="63"/>
      <c r="MJ45" s="63"/>
      <c r="MK45" s="63"/>
      <c r="ML45" s="63"/>
      <c r="MM45" s="63"/>
      <c r="MN45" s="63"/>
      <c r="MO45" s="63"/>
      <c r="MP45" s="63"/>
      <c r="MQ45" s="63"/>
      <c r="MR45" s="63"/>
      <c r="MS45" s="63"/>
      <c r="MT45" s="63"/>
      <c r="MU45" s="63"/>
      <c r="MV45" s="63"/>
      <c r="MW45" s="63"/>
      <c r="MX45" s="63"/>
      <c r="MY45" s="63"/>
      <c r="MZ45" s="63"/>
      <c r="NA45" s="63"/>
      <c r="NB45" s="63"/>
      <c r="NC45" s="63"/>
      <c r="ND45" s="63"/>
      <c r="NE45" s="63"/>
      <c r="NF45" s="63"/>
      <c r="NG45" s="63"/>
      <c r="NH45" s="63"/>
      <c r="NI45" s="63"/>
      <c r="NJ45" s="63"/>
      <c r="NK45" s="63"/>
      <c r="NL45" s="63"/>
      <c r="NM45" s="63"/>
      <c r="NN45" s="63"/>
      <c r="NO45" s="63"/>
      <c r="NP45" s="63"/>
      <c r="NQ45" s="63"/>
      <c r="NR45" s="63"/>
      <c r="NS45" s="63"/>
      <c r="NT45" s="63"/>
      <c r="NU45" s="63"/>
      <c r="NV45" s="63"/>
      <c r="NW45" s="63"/>
      <c r="NX45" s="63"/>
      <c r="NY45" s="63"/>
      <c r="NZ45" s="63"/>
      <c r="OA45" s="63"/>
      <c r="OB45" s="63"/>
      <c r="OC45" s="63"/>
      <c r="OD45" s="63"/>
      <c r="OE45" s="63"/>
      <c r="OF45" s="63"/>
      <c r="OG45" s="63"/>
      <c r="OH45" s="63"/>
      <c r="OI45" s="63"/>
      <c r="OJ45" s="63"/>
      <c r="OK45" s="63"/>
      <c r="OL45" s="63"/>
      <c r="OM45" s="63"/>
      <c r="ON45" s="63"/>
      <c r="OO45" s="63"/>
      <c r="OP45" s="63"/>
      <c r="OQ45" s="63"/>
      <c r="OR45" s="63"/>
      <c r="OS45" s="63"/>
      <c r="OT45" s="63"/>
      <c r="OU45" s="63"/>
      <c r="OV45" s="63"/>
      <c r="OW45" s="63"/>
      <c r="OX45" s="63"/>
      <c r="OY45" s="63"/>
      <c r="OZ45" s="63"/>
      <c r="PA45" s="63"/>
      <c r="PB45" s="63"/>
      <c r="PC45" s="63"/>
      <c r="PD45" s="63"/>
      <c r="PE45" s="63"/>
      <c r="PF45" s="63"/>
      <c r="PG45" s="63"/>
      <c r="PH45" s="63"/>
      <c r="PI45" s="63"/>
      <c r="PJ45" s="63"/>
      <c r="PK45" s="63"/>
      <c r="PL45" s="63"/>
      <c r="PM45" s="63"/>
      <c r="PN45" s="63"/>
      <c r="PO45" s="63"/>
      <c r="PP45" s="63"/>
      <c r="PQ45" s="63"/>
      <c r="PR45" s="63"/>
      <c r="PS45" s="63"/>
      <c r="PT45" s="63"/>
      <c r="PU45" s="63"/>
      <c r="PV45" s="63"/>
      <c r="PW45" s="63"/>
      <c r="PX45" s="63"/>
      <c r="PY45" s="63"/>
      <c r="PZ45" s="63"/>
      <c r="QA45" s="63"/>
      <c r="QB45" s="63"/>
      <c r="QC45" s="63"/>
      <c r="QD45" s="63"/>
      <c r="QE45" s="63"/>
      <c r="QF45" s="63"/>
      <c r="QG45" s="63"/>
      <c r="QH45" s="63"/>
      <c r="QI45" s="63"/>
      <c r="QJ45" s="63"/>
      <c r="QK45" s="63"/>
      <c r="QL45" s="63"/>
      <c r="QM45" s="63"/>
      <c r="QN45" s="63"/>
      <c r="QO45" s="63"/>
      <c r="QP45" s="63"/>
      <c r="QQ45" s="63"/>
      <c r="QR45" s="63"/>
      <c r="QS45" s="63"/>
      <c r="QT45" s="63"/>
      <c r="QU45" s="63"/>
      <c r="QV45" s="63"/>
      <c r="QW45" s="63"/>
      <c r="QX45" s="63"/>
      <c r="QY45" s="63"/>
      <c r="QZ45" s="63"/>
      <c r="RA45" s="63"/>
      <c r="RB45" s="63"/>
      <c r="RC45" s="63"/>
      <c r="RD45" s="63"/>
      <c r="RE45" s="63"/>
      <c r="RF45" s="63"/>
      <c r="RG45" s="63"/>
      <c r="RH45" s="63"/>
      <c r="RI45" s="63"/>
      <c r="RJ45" s="63"/>
      <c r="RK45" s="63"/>
      <c r="RL45" s="63"/>
      <c r="RM45" s="63"/>
      <c r="RN45" s="63"/>
      <c r="RO45" s="63"/>
      <c r="RP45" s="63"/>
      <c r="RQ45" s="63"/>
      <c r="RR45" s="63"/>
      <c r="RS45" s="63"/>
      <c r="RT45" s="63"/>
      <c r="RU45" s="63"/>
      <c r="RV45" s="63"/>
      <c r="RW45" s="63"/>
      <c r="RX45" s="63"/>
      <c r="RY45" s="63"/>
      <c r="RZ45" s="63"/>
      <c r="SA45" s="63"/>
      <c r="SB45" s="63"/>
      <c r="SC45" s="63"/>
      <c r="SD45" s="63"/>
      <c r="SE45" s="63"/>
      <c r="SF45" s="63"/>
      <c r="SG45" s="63"/>
      <c r="SH45" s="63"/>
      <c r="SI45" s="63"/>
      <c r="SJ45" s="63"/>
      <c r="SK45" s="63"/>
      <c r="SL45" s="63"/>
      <c r="SM45" s="63"/>
      <c r="SN45" s="63"/>
      <c r="SO45" s="63"/>
      <c r="SP45" s="63"/>
      <c r="SQ45" s="63"/>
      <c r="SR45" s="63"/>
      <c r="SS45" s="63"/>
      <c r="ST45" s="63"/>
      <c r="SU45" s="63"/>
      <c r="SV45" s="63"/>
      <c r="SW45" s="63"/>
      <c r="SX45" s="63"/>
      <c r="SY45" s="63"/>
      <c r="SZ45" s="63"/>
      <c r="TA45" s="63"/>
      <c r="TB45" s="63"/>
      <c r="TC45" s="63"/>
      <c r="TD45" s="63"/>
      <c r="TE45" s="63"/>
      <c r="TF45" s="63"/>
      <c r="TG45" s="63"/>
      <c r="TH45" s="63"/>
      <c r="TI45" s="63"/>
      <c r="TJ45" s="63"/>
      <c r="TK45" s="63"/>
      <c r="TL45" s="63"/>
      <c r="TM45" s="63"/>
      <c r="TN45" s="63"/>
      <c r="TO45" s="63"/>
      <c r="TP45" s="63"/>
      <c r="TQ45" s="63"/>
      <c r="TR45" s="63"/>
      <c r="TS45" s="63"/>
      <c r="TT45" s="63"/>
      <c r="TU45" s="63"/>
      <c r="TV45" s="63"/>
      <c r="TW45" s="63"/>
      <c r="TX45" s="63"/>
      <c r="TY45" s="63"/>
      <c r="TZ45" s="63"/>
      <c r="UA45" s="63"/>
      <c r="UB45" s="63"/>
      <c r="UC45" s="63"/>
      <c r="UD45" s="63"/>
      <c r="UE45" s="63"/>
      <c r="UF45" s="63"/>
      <c r="UG45" s="63"/>
      <c r="UH45" s="63"/>
      <c r="UI45" s="63"/>
      <c r="UJ45" s="63"/>
      <c r="UK45" s="63"/>
      <c r="UL45" s="63"/>
      <c r="UM45" s="63"/>
      <c r="UN45" s="63"/>
      <c r="UO45" s="63"/>
      <c r="UP45" s="63"/>
      <c r="UQ45" s="63"/>
      <c r="UR45" s="63"/>
      <c r="US45" s="63"/>
      <c r="UT45" s="63"/>
      <c r="UU45" s="63"/>
      <c r="UV45" s="63"/>
      <c r="UW45" s="63"/>
      <c r="UX45" s="63"/>
      <c r="UY45" s="63"/>
      <c r="UZ45" s="63"/>
      <c r="VA45" s="63"/>
      <c r="VB45" s="63"/>
      <c r="VC45" s="63"/>
      <c r="VD45" s="63"/>
      <c r="VE45" s="63"/>
      <c r="VF45" s="63"/>
      <c r="VG45" s="63"/>
      <c r="VH45" s="63"/>
      <c r="VI45" s="63"/>
      <c r="VJ45" s="63"/>
      <c r="VK45" s="63"/>
      <c r="VL45" s="63"/>
      <c r="VM45" s="63"/>
      <c r="VN45" s="63"/>
      <c r="VO45" s="63"/>
      <c r="VP45" s="63"/>
      <c r="VQ45" s="63"/>
      <c r="VR45" s="63"/>
      <c r="VS45" s="63"/>
      <c r="VT45" s="63"/>
      <c r="VU45" s="63"/>
      <c r="VV45" s="63"/>
      <c r="VW45" s="63"/>
      <c r="VX45" s="63"/>
      <c r="VY45" s="63"/>
      <c r="VZ45" s="63"/>
      <c r="WA45" s="63"/>
      <c r="WB45" s="63"/>
      <c r="WC45" s="63"/>
      <c r="WD45" s="63"/>
      <c r="WE45" s="63"/>
      <c r="WF45" s="63"/>
      <c r="WG45" s="63"/>
      <c r="WH45" s="63"/>
      <c r="WI45" s="63"/>
      <c r="WJ45" s="63"/>
      <c r="WK45" s="63"/>
      <c r="WL45" s="63"/>
      <c r="WM45" s="63"/>
      <c r="WN45" s="63"/>
      <c r="WO45" s="63"/>
      <c r="WP45" s="63"/>
      <c r="WQ45" s="63"/>
      <c r="WR45" s="63"/>
      <c r="WS45" s="63"/>
      <c r="WT45" s="63"/>
      <c r="WU45" s="63"/>
      <c r="WV45" s="63"/>
      <c r="WW45" s="63"/>
      <c r="WX45" s="63"/>
      <c r="WY45" s="63"/>
      <c r="WZ45" s="63"/>
      <c r="XA45" s="63"/>
      <c r="XB45" s="63"/>
      <c r="XC45" s="63"/>
      <c r="XD45" s="63"/>
      <c r="XE45" s="63"/>
      <c r="XF45" s="63"/>
      <c r="XG45" s="63"/>
      <c r="XH45" s="63"/>
      <c r="XI45" s="63"/>
      <c r="XJ45" s="63"/>
      <c r="XK45" s="63"/>
      <c r="XL45" s="63"/>
      <c r="XM45" s="63"/>
      <c r="XN45" s="63"/>
      <c r="XO45" s="63"/>
      <c r="XP45" s="63"/>
      <c r="XQ45" s="63"/>
      <c r="XR45" s="63"/>
      <c r="XS45" s="63"/>
      <c r="XT45" s="63"/>
      <c r="XU45" s="63"/>
      <c r="XV45" s="63"/>
      <c r="XW45" s="63"/>
      <c r="XX45" s="63"/>
      <c r="XY45" s="63"/>
      <c r="XZ45" s="63"/>
      <c r="YA45" s="63"/>
      <c r="YB45" s="63"/>
      <c r="YC45" s="63"/>
      <c r="YD45" s="63"/>
      <c r="YE45" s="63"/>
      <c r="YF45" s="63"/>
      <c r="YG45" s="63"/>
      <c r="YH45" s="63"/>
      <c r="YI45" s="63"/>
      <c r="YJ45" s="63"/>
      <c r="YK45" s="63"/>
      <c r="YL45" s="63"/>
      <c r="YM45" s="63"/>
      <c r="YN45" s="63"/>
      <c r="YO45" s="63"/>
      <c r="YP45" s="63"/>
      <c r="YQ45" s="63"/>
      <c r="YR45" s="63"/>
      <c r="YS45" s="63"/>
      <c r="YT45" s="63"/>
      <c r="YU45" s="63"/>
      <c r="YV45" s="63"/>
      <c r="YW45" s="63"/>
      <c r="YX45" s="63"/>
      <c r="YY45" s="63"/>
      <c r="YZ45" s="63"/>
      <c r="ZA45" s="63"/>
      <c r="ZB45" s="63"/>
      <c r="ZC45" s="63"/>
      <c r="ZD45" s="63"/>
      <c r="ZE45" s="63"/>
      <c r="ZF45" s="63"/>
      <c r="ZG45" s="63"/>
      <c r="ZH45" s="63"/>
      <c r="ZI45" s="63"/>
      <c r="ZJ45" s="63"/>
      <c r="ZK45" s="63"/>
      <c r="ZL45" s="63"/>
      <c r="ZM45" s="63"/>
      <c r="ZN45" s="63"/>
      <c r="ZO45" s="63"/>
      <c r="ZP45" s="63"/>
      <c r="ZQ45" s="63"/>
      <c r="ZR45" s="63"/>
      <c r="ZS45" s="63"/>
      <c r="ZT45" s="63"/>
      <c r="ZU45" s="63"/>
      <c r="ZV45" s="63"/>
      <c r="ZW45" s="63"/>
      <c r="ZX45" s="63"/>
      <c r="ZY45" s="63"/>
      <c r="ZZ45" s="63"/>
      <c r="AAA45" s="63"/>
      <c r="AAB45" s="63"/>
      <c r="AAC45" s="63"/>
      <c r="AAD45" s="63"/>
      <c r="AAE45" s="63"/>
      <c r="AAF45" s="63"/>
      <c r="AAG45" s="63"/>
      <c r="AAH45" s="63"/>
      <c r="AAI45" s="63"/>
      <c r="AAJ45" s="63"/>
      <c r="AAK45" s="63"/>
      <c r="AAL45" s="63"/>
      <c r="AAM45" s="63"/>
      <c r="AAN45" s="63"/>
      <c r="AAO45" s="63"/>
      <c r="AAP45" s="63"/>
      <c r="AAQ45" s="63"/>
      <c r="AAR45" s="63"/>
      <c r="AAS45" s="63"/>
      <c r="AAT45" s="63"/>
      <c r="AAU45" s="63"/>
      <c r="AAV45" s="63"/>
      <c r="AAW45" s="63"/>
      <c r="AAX45" s="63"/>
      <c r="AAY45" s="63"/>
      <c r="AAZ45" s="63"/>
      <c r="ABA45" s="63"/>
      <c r="ABB45" s="63"/>
      <c r="ABC45" s="63"/>
      <c r="ABD45" s="63"/>
      <c r="ABE45" s="63"/>
      <c r="ABF45" s="63"/>
      <c r="ABG45" s="63"/>
      <c r="ABH45" s="63"/>
      <c r="ABI45" s="63"/>
      <c r="ABJ45" s="63"/>
      <c r="ABK45" s="63"/>
      <c r="ABL45" s="63"/>
      <c r="ABM45" s="63"/>
      <c r="ABN45" s="63"/>
      <c r="ABO45" s="63"/>
      <c r="ABP45" s="63"/>
      <c r="ABQ45" s="63"/>
      <c r="ABR45" s="63"/>
      <c r="ABS45" s="63"/>
      <c r="ABT45" s="63"/>
      <c r="ABU45" s="63"/>
      <c r="ABV45" s="63"/>
      <c r="ABW45" s="63"/>
      <c r="ABX45" s="63"/>
      <c r="ABY45" s="63"/>
      <c r="ABZ45" s="63"/>
      <c r="ACA45" s="63"/>
      <c r="ACB45" s="63"/>
      <c r="ACC45" s="63"/>
      <c r="ACD45" s="63"/>
      <c r="ACE45" s="63"/>
      <c r="ACF45" s="63"/>
      <c r="ACG45" s="63"/>
      <c r="ACH45" s="63"/>
      <c r="ACI45" s="63"/>
      <c r="ACJ45" s="63"/>
      <c r="ACK45" s="63"/>
      <c r="ACL45" s="63"/>
      <c r="ACM45" s="63"/>
      <c r="ACN45" s="63"/>
      <c r="ACO45" s="63"/>
      <c r="ACP45" s="63"/>
      <c r="ACQ45" s="63"/>
      <c r="ACR45" s="63"/>
      <c r="ACS45" s="63"/>
      <c r="ACT45" s="63"/>
      <c r="ACU45" s="63"/>
      <c r="ACV45" s="63"/>
      <c r="ACW45" s="63"/>
      <c r="ACX45" s="63"/>
      <c r="ACY45" s="63"/>
      <c r="ACZ45" s="63"/>
      <c r="ADA45" s="63"/>
      <c r="ADB45" s="63"/>
      <c r="ADC45" s="63"/>
      <c r="ADD45" s="63"/>
      <c r="ADE45" s="63"/>
      <c r="ADF45" s="63"/>
      <c r="ADG45" s="63"/>
      <c r="ADH45" s="63"/>
      <c r="ADI45" s="63"/>
      <c r="ADJ45" s="63"/>
      <c r="ADK45" s="63"/>
      <c r="ADL45" s="63"/>
      <c r="ADM45" s="63"/>
      <c r="ADN45" s="63"/>
      <c r="ADO45" s="63"/>
      <c r="ADP45" s="63"/>
      <c r="ADQ45" s="63"/>
      <c r="ADR45" s="63"/>
      <c r="ADS45" s="63"/>
      <c r="ADT45" s="63"/>
      <c r="ADU45" s="63"/>
      <c r="ADV45" s="63"/>
      <c r="ADW45" s="63"/>
      <c r="ADX45" s="63"/>
      <c r="ADY45" s="63"/>
      <c r="ADZ45" s="63"/>
      <c r="AEA45" s="63"/>
      <c r="AEB45" s="63"/>
      <c r="AEC45" s="63"/>
      <c r="AED45" s="63"/>
      <c r="AEE45" s="63"/>
      <c r="AEF45" s="63"/>
      <c r="AEG45" s="63"/>
      <c r="AEH45" s="63"/>
      <c r="AEI45" s="63"/>
      <c r="AEJ45" s="63"/>
      <c r="AEK45" s="63"/>
      <c r="AEL45" s="63"/>
      <c r="AEM45" s="63"/>
      <c r="AEN45" s="63"/>
      <c r="AEO45" s="63"/>
      <c r="AEP45" s="63"/>
      <c r="AEQ45" s="63"/>
      <c r="AER45" s="63"/>
      <c r="AES45" s="63"/>
      <c r="AET45" s="63"/>
      <c r="AEU45" s="63"/>
      <c r="AEV45" s="63"/>
      <c r="AEW45" s="63"/>
      <c r="AEX45" s="63"/>
      <c r="AEY45" s="63"/>
      <c r="AEZ45" s="63"/>
      <c r="AFA45" s="63"/>
      <c r="AFB45" s="63"/>
      <c r="AFC45" s="63"/>
      <c r="AFD45" s="63"/>
      <c r="AFE45" s="63"/>
      <c r="AFF45" s="63"/>
      <c r="AFG45" s="63"/>
      <c r="AFH45" s="63"/>
      <c r="AFI45" s="63"/>
      <c r="AFJ45" s="63"/>
      <c r="AFK45" s="63"/>
      <c r="AFL45" s="63"/>
      <c r="AFM45" s="63"/>
      <c r="AFN45" s="63"/>
      <c r="AFO45" s="63"/>
      <c r="AFP45" s="63"/>
      <c r="AFQ45" s="63"/>
      <c r="AFR45" s="63"/>
      <c r="AFS45" s="63"/>
      <c r="AFT45" s="63"/>
      <c r="AFU45" s="63"/>
      <c r="AFV45" s="63"/>
      <c r="AFW45" s="63"/>
      <c r="AFX45" s="63"/>
      <c r="AFY45" s="63"/>
      <c r="AFZ45" s="63"/>
      <c r="AGA45" s="63"/>
      <c r="AGB45" s="63"/>
      <c r="AGC45" s="63"/>
      <c r="AGD45" s="63"/>
      <c r="AGE45" s="63"/>
      <c r="AGF45" s="63"/>
      <c r="AGG45" s="63"/>
      <c r="AGH45" s="63"/>
      <c r="AGI45" s="63"/>
      <c r="AGJ45" s="63"/>
      <c r="AGK45" s="63"/>
      <c r="AGL45" s="63"/>
      <c r="AGM45" s="63"/>
      <c r="AGN45" s="63"/>
      <c r="AGO45" s="63"/>
      <c r="AGP45" s="63"/>
      <c r="AGQ45" s="63"/>
      <c r="AGR45" s="63"/>
      <c r="AGS45" s="63"/>
      <c r="AGT45" s="63"/>
      <c r="AGU45" s="63"/>
      <c r="AGV45" s="63"/>
      <c r="AGW45" s="63"/>
      <c r="AGX45" s="63"/>
      <c r="AGY45" s="63"/>
      <c r="AGZ45" s="63"/>
      <c r="AHA45" s="63"/>
      <c r="AHB45" s="63"/>
      <c r="AHC45" s="63"/>
      <c r="AHD45" s="63"/>
      <c r="AHE45" s="63"/>
      <c r="AHF45" s="63"/>
      <c r="AHG45" s="63"/>
      <c r="AHH45" s="63"/>
      <c r="AHI45" s="63"/>
      <c r="AHJ45" s="63"/>
      <c r="AHK45" s="63"/>
      <c r="AHL45" s="63"/>
      <c r="AHM45" s="63"/>
      <c r="AHN45" s="63"/>
      <c r="AHO45" s="63"/>
      <c r="AHP45" s="63"/>
      <c r="AHQ45" s="63"/>
      <c r="AHR45" s="63"/>
      <c r="AHS45" s="63"/>
      <c r="AHT45" s="63"/>
      <c r="AHU45" s="63"/>
      <c r="AHV45" s="63"/>
      <c r="AHW45" s="63"/>
      <c r="AHX45" s="63"/>
      <c r="AHY45" s="63"/>
      <c r="AHZ45" s="63"/>
      <c r="AIA45" s="63"/>
      <c r="AIB45" s="63"/>
      <c r="AIC45" s="63"/>
      <c r="AID45" s="63"/>
      <c r="AIE45" s="63"/>
      <c r="AIF45" s="63"/>
      <c r="AIG45" s="63"/>
      <c r="AIH45" s="63"/>
      <c r="AII45" s="63"/>
      <c r="AIJ45" s="63"/>
      <c r="AIK45" s="63"/>
      <c r="AIL45" s="63"/>
      <c r="AIM45" s="63"/>
      <c r="AIN45" s="63"/>
      <c r="AIO45" s="63"/>
      <c r="AIP45" s="63"/>
      <c r="AIQ45" s="63"/>
      <c r="AIR45" s="63"/>
      <c r="AIS45" s="63"/>
      <c r="AIT45" s="63"/>
      <c r="AIU45" s="63"/>
      <c r="AIV45" s="63"/>
      <c r="AIW45" s="63"/>
      <c r="AIX45" s="63"/>
      <c r="AIY45" s="63"/>
      <c r="AIZ45" s="63"/>
      <c r="AJA45" s="63"/>
      <c r="AJB45" s="63"/>
      <c r="AJC45" s="63"/>
      <c r="AJD45" s="63"/>
      <c r="AJE45" s="63"/>
      <c r="AJF45" s="63"/>
      <c r="AJG45" s="63"/>
      <c r="AJH45" s="63"/>
      <c r="AJI45" s="63"/>
      <c r="AJJ45" s="63"/>
      <c r="AJK45" s="63"/>
      <c r="AJL45" s="63"/>
      <c r="AJM45" s="63"/>
      <c r="AJN45" s="63"/>
      <c r="AJO45" s="63"/>
      <c r="AJP45" s="63"/>
      <c r="AJQ45" s="63"/>
      <c r="AJR45" s="63"/>
      <c r="AJS45" s="63"/>
      <c r="AJT45" s="63"/>
      <c r="AJU45" s="63"/>
      <c r="AJV45" s="63"/>
      <c r="AJW45" s="63"/>
      <c r="AJX45" s="63"/>
      <c r="AJY45" s="63"/>
      <c r="AJZ45" s="63"/>
      <c r="AKA45" s="63"/>
      <c r="AKB45" s="63"/>
      <c r="AKC45" s="63"/>
      <c r="AKD45" s="63"/>
      <c r="AKE45" s="63"/>
      <c r="AKF45" s="63"/>
      <c r="AKG45" s="63"/>
      <c r="AKH45" s="63"/>
      <c r="AKI45" s="63"/>
      <c r="AKJ45" s="63"/>
      <c r="AKK45" s="63"/>
      <c r="AKL45" s="63"/>
      <c r="AKM45" s="63"/>
      <c r="AKN45" s="63"/>
      <c r="AKO45" s="63"/>
      <c r="AKP45" s="63"/>
      <c r="AKQ45" s="63"/>
      <c r="AKR45" s="63"/>
      <c r="AKS45" s="63"/>
      <c r="AKT45" s="63"/>
      <c r="AKU45" s="63"/>
      <c r="AKV45" s="63"/>
      <c r="AKW45" s="63"/>
      <c r="AKX45" s="63"/>
      <c r="AKY45" s="63"/>
      <c r="AKZ45" s="63"/>
      <c r="ALA45" s="63"/>
      <c r="ALB45" s="63"/>
      <c r="ALC45" s="63"/>
      <c r="ALD45" s="63"/>
      <c r="ALE45" s="63"/>
      <c r="ALF45" s="63"/>
      <c r="ALG45" s="63"/>
      <c r="ALH45" s="63"/>
      <c r="ALI45" s="63"/>
      <c r="ALJ45" s="63"/>
      <c r="ALK45" s="63"/>
      <c r="ALL45" s="63"/>
      <c r="ALM45" s="63"/>
      <c r="ALN45" s="63"/>
      <c r="ALO45" s="63"/>
      <c r="ALP45" s="63"/>
      <c r="ALQ45" s="63"/>
      <c r="ALR45" s="63"/>
      <c r="ALS45" s="63"/>
      <c r="ALT45" s="63"/>
      <c r="ALU45" s="63"/>
      <c r="ALV45" s="63"/>
      <c r="ALW45" s="63"/>
      <c r="ALX45" s="63"/>
      <c r="ALY45" s="63"/>
      <c r="ALZ45" s="63"/>
      <c r="AMA45" s="63"/>
      <c r="AMB45" s="63"/>
      <c r="AMC45" s="63"/>
      <c r="AMD45" s="63"/>
      <c r="AME45" s="63"/>
      <c r="AMF45" s="63"/>
      <c r="AMG45" s="63"/>
      <c r="AMH45" s="63"/>
      <c r="AMI45" s="63"/>
      <c r="AMJ45" s="63"/>
    </row>
    <row r="46" spans="1:1024" x14ac:dyDescent="0.25">
      <c r="A46" s="23"/>
      <c r="B46" s="24"/>
      <c r="C46" s="25"/>
      <c r="D46" s="62" t="s">
        <v>24</v>
      </c>
      <c r="E46" s="27" t="s">
        <v>64</v>
      </c>
      <c r="F46" s="28">
        <v>150</v>
      </c>
      <c r="G46" s="28">
        <v>3.25</v>
      </c>
      <c r="H46" s="28">
        <v>4.34</v>
      </c>
      <c r="I46" s="28">
        <v>22.05</v>
      </c>
      <c r="J46" s="28">
        <v>140.69</v>
      </c>
      <c r="K46" s="29" t="s">
        <v>67</v>
      </c>
      <c r="L46" s="28"/>
    </row>
    <row r="47" spans="1:1024" x14ac:dyDescent="0.25">
      <c r="A47" s="23"/>
      <c r="B47" s="24"/>
      <c r="C47" s="25"/>
      <c r="D47" s="65" t="s">
        <v>65</v>
      </c>
      <c r="E47" s="27" t="s">
        <v>66</v>
      </c>
      <c r="F47" s="28">
        <v>25</v>
      </c>
      <c r="G47" s="28">
        <v>0.18</v>
      </c>
      <c r="H47" s="28">
        <v>0.03</v>
      </c>
      <c r="I47" s="28">
        <v>0.48</v>
      </c>
      <c r="J47" s="28">
        <v>3</v>
      </c>
      <c r="K47" s="29" t="s">
        <v>71</v>
      </c>
      <c r="L47" s="28"/>
    </row>
    <row r="48" spans="1:1024" x14ac:dyDescent="0.25">
      <c r="A48" s="23"/>
      <c r="B48" s="24"/>
      <c r="C48" s="25"/>
      <c r="D48" s="30" t="s">
        <v>25</v>
      </c>
      <c r="E48" s="27" t="s">
        <v>68</v>
      </c>
      <c r="F48" s="28">
        <v>200</v>
      </c>
      <c r="G48" s="28">
        <v>0.04</v>
      </c>
      <c r="H48" s="28">
        <v>0</v>
      </c>
      <c r="I48" s="28">
        <v>9.98</v>
      </c>
      <c r="J48" s="28">
        <v>39.9</v>
      </c>
      <c r="K48" s="29" t="s">
        <v>69</v>
      </c>
      <c r="L48" s="28"/>
    </row>
    <row r="49" spans="1:12" x14ac:dyDescent="0.25">
      <c r="A49" s="23"/>
      <c r="B49" s="24"/>
      <c r="C49" s="25"/>
      <c r="D49" s="51" t="s">
        <v>34</v>
      </c>
      <c r="E49" s="27" t="s">
        <v>70</v>
      </c>
      <c r="F49" s="28">
        <v>20</v>
      </c>
      <c r="G49" s="28">
        <v>1.52</v>
      </c>
      <c r="H49" s="28">
        <v>0.16</v>
      </c>
      <c r="I49" s="28">
        <v>9.84</v>
      </c>
      <c r="J49" s="28">
        <v>47</v>
      </c>
      <c r="K49" s="29" t="s">
        <v>48</v>
      </c>
      <c r="L49" s="28"/>
    </row>
    <row r="50" spans="1:12" x14ac:dyDescent="0.25">
      <c r="A50" s="23"/>
      <c r="B50" s="24"/>
      <c r="C50" s="25"/>
      <c r="D50" s="30" t="s">
        <v>35</v>
      </c>
      <c r="E50" s="27" t="s">
        <v>45</v>
      </c>
      <c r="F50" s="28">
        <v>20</v>
      </c>
      <c r="G50" s="28">
        <v>1.32</v>
      </c>
      <c r="H50" s="28">
        <v>0.24</v>
      </c>
      <c r="I50" s="28">
        <v>6.68</v>
      </c>
      <c r="J50" s="28">
        <v>34.799999999999997</v>
      </c>
      <c r="K50" s="29" t="s">
        <v>48</v>
      </c>
      <c r="L50" s="28"/>
    </row>
    <row r="51" spans="1:12" x14ac:dyDescent="0.25">
      <c r="A51" s="23"/>
      <c r="B51" s="24"/>
      <c r="C51" s="25"/>
      <c r="D51" s="26"/>
      <c r="E51" s="27"/>
      <c r="F51" s="28"/>
      <c r="G51" s="28"/>
      <c r="H51" s="28"/>
      <c r="I51" s="28"/>
      <c r="J51" s="28"/>
      <c r="K51" s="29"/>
      <c r="L51" s="28"/>
    </row>
    <row r="52" spans="1:12" x14ac:dyDescent="0.25">
      <c r="A52" s="23"/>
      <c r="B52" s="24"/>
      <c r="C52" s="25"/>
      <c r="D52" s="26"/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31"/>
      <c r="B53" s="32"/>
      <c r="C53" s="33"/>
      <c r="D53" s="34" t="s">
        <v>27</v>
      </c>
      <c r="E53" s="35"/>
      <c r="F53" s="36">
        <f>SUM(F45:F52)</f>
        <v>505</v>
      </c>
      <c r="G53" s="36">
        <f>SUM(G45:G52)</f>
        <v>16.709999999999997</v>
      </c>
      <c r="H53" s="36">
        <f>SUM(H45:H52)</f>
        <v>19.02</v>
      </c>
      <c r="I53" s="36">
        <f>SUM(I45:I52)</f>
        <v>59.63</v>
      </c>
      <c r="J53" s="36">
        <f>SUM(J45:J52)</f>
        <v>477.66</v>
      </c>
      <c r="K53" s="37"/>
      <c r="L53" s="36">
        <f>SUM(L45:L52)</f>
        <v>71.459999999999994</v>
      </c>
    </row>
    <row r="54" spans="1:12" x14ac:dyDescent="0.25">
      <c r="A54" s="38">
        <f>A45</f>
        <v>1</v>
      </c>
      <c r="B54" s="39">
        <f>B45</f>
        <v>3</v>
      </c>
      <c r="C54" s="40" t="s">
        <v>28</v>
      </c>
      <c r="D54" s="30" t="s">
        <v>29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30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31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32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33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30" t="s">
        <v>34</v>
      </c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30" t="s">
        <v>35</v>
      </c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23"/>
      <c r="B61" s="24"/>
      <c r="C61" s="25"/>
      <c r="D61" s="26"/>
      <c r="E61" s="27"/>
      <c r="F61" s="28"/>
      <c r="G61" s="28"/>
      <c r="H61" s="28"/>
      <c r="I61" s="28"/>
      <c r="J61" s="28"/>
      <c r="K61" s="29"/>
      <c r="L61" s="28"/>
    </row>
    <row r="62" spans="1:12" x14ac:dyDescent="0.25">
      <c r="A62" s="23"/>
      <c r="B62" s="24"/>
      <c r="C62" s="25"/>
      <c r="D62" s="26"/>
      <c r="E62" s="27"/>
      <c r="F62" s="28"/>
      <c r="G62" s="28"/>
      <c r="H62" s="28"/>
      <c r="I62" s="28"/>
      <c r="J62" s="28"/>
      <c r="K62" s="29"/>
      <c r="L62" s="28"/>
    </row>
    <row r="63" spans="1:12" x14ac:dyDescent="0.25">
      <c r="A63" s="31"/>
      <c r="B63" s="32"/>
      <c r="C63" s="33"/>
      <c r="D63" s="34" t="s">
        <v>27</v>
      </c>
      <c r="E63" s="35"/>
      <c r="F63" s="36">
        <f>SUM(F54:F62)</f>
        <v>0</v>
      </c>
      <c r="G63" s="36">
        <f>SUM(G54:G62)</f>
        <v>0</v>
      </c>
      <c r="H63" s="36">
        <f>SUM(H54:H62)</f>
        <v>0</v>
      </c>
      <c r="I63" s="36">
        <f>SUM(I54:I62)</f>
        <v>0</v>
      </c>
      <c r="J63" s="36">
        <f>SUM(J54:J62)</f>
        <v>0</v>
      </c>
      <c r="K63" s="37"/>
      <c r="L63" s="36">
        <f>SUM(L54:L62)</f>
        <v>0</v>
      </c>
    </row>
    <row r="64" spans="1:12" ht="15.75" customHeight="1" x14ac:dyDescent="0.25">
      <c r="A64" s="41">
        <f>A45</f>
        <v>1</v>
      </c>
      <c r="B64" s="42">
        <f>B45</f>
        <v>3</v>
      </c>
      <c r="C64" s="52" t="s">
        <v>36</v>
      </c>
      <c r="D64" s="52"/>
      <c r="E64" s="43"/>
      <c r="F64" s="44">
        <f>F53+F63</f>
        <v>505</v>
      </c>
      <c r="G64" s="44">
        <f>G53+G63</f>
        <v>16.709999999999997</v>
      </c>
      <c r="H64" s="44">
        <f>H53+H63</f>
        <v>19.02</v>
      </c>
      <c r="I64" s="44">
        <f>I53+I63</f>
        <v>59.63</v>
      </c>
      <c r="J64" s="44">
        <f>J53+J63</f>
        <v>477.66</v>
      </c>
      <c r="K64" s="44"/>
      <c r="L64" s="44">
        <f>L53+L63</f>
        <v>71.459999999999994</v>
      </c>
    </row>
    <row r="65" spans="1:12" x14ac:dyDescent="0.25">
      <c r="A65" s="16">
        <v>1</v>
      </c>
      <c r="B65" s="17">
        <v>4</v>
      </c>
      <c r="C65" s="18" t="s">
        <v>23</v>
      </c>
      <c r="D65" s="19" t="s">
        <v>24</v>
      </c>
      <c r="E65" s="20" t="s">
        <v>72</v>
      </c>
      <c r="F65" s="21">
        <v>100</v>
      </c>
      <c r="G65" s="21">
        <v>16.09</v>
      </c>
      <c r="H65" s="21">
        <v>11.38</v>
      </c>
      <c r="I65" s="21">
        <v>17.829999999999998</v>
      </c>
      <c r="J65" s="21">
        <v>240.85</v>
      </c>
      <c r="K65" s="22" t="s">
        <v>73</v>
      </c>
      <c r="L65" s="21">
        <v>71.459999999999994</v>
      </c>
    </row>
    <row r="66" spans="1:12" x14ac:dyDescent="0.25">
      <c r="A66" s="23"/>
      <c r="B66" s="24"/>
      <c r="C66" s="25"/>
      <c r="D66" s="58" t="s">
        <v>58</v>
      </c>
      <c r="E66" s="27" t="s">
        <v>74</v>
      </c>
      <c r="F66" s="28">
        <v>30</v>
      </c>
      <c r="G66" s="28">
        <v>2.0699999999999998</v>
      </c>
      <c r="H66" s="28">
        <v>2.5499999999999998</v>
      </c>
      <c r="I66" s="28">
        <v>16.43</v>
      </c>
      <c r="J66" s="28">
        <v>96.9</v>
      </c>
      <c r="K66" s="29" t="s">
        <v>75</v>
      </c>
      <c r="L66" s="28"/>
    </row>
    <row r="67" spans="1:12" x14ac:dyDescent="0.25">
      <c r="A67" s="23"/>
      <c r="B67" s="24"/>
      <c r="C67" s="25"/>
      <c r="D67" s="30" t="s">
        <v>33</v>
      </c>
      <c r="E67" s="27" t="s">
        <v>76</v>
      </c>
      <c r="F67" s="28">
        <v>200</v>
      </c>
      <c r="G67" s="28">
        <v>5.6</v>
      </c>
      <c r="H67" s="28">
        <v>5</v>
      </c>
      <c r="I67" s="28">
        <v>22</v>
      </c>
      <c r="J67" s="28">
        <v>156</v>
      </c>
      <c r="K67" s="29" t="s">
        <v>77</v>
      </c>
      <c r="L67" s="28"/>
    </row>
    <row r="68" spans="1:12" x14ac:dyDescent="0.25">
      <c r="A68" s="23"/>
      <c r="B68" s="24"/>
      <c r="C68" s="25"/>
      <c r="D68" s="51" t="s">
        <v>34</v>
      </c>
      <c r="E68" s="27" t="s">
        <v>44</v>
      </c>
      <c r="F68" s="28">
        <v>40</v>
      </c>
      <c r="G68" s="28">
        <v>3.04</v>
      </c>
      <c r="H68" s="28">
        <v>0.32</v>
      </c>
      <c r="I68" s="28">
        <v>19.68</v>
      </c>
      <c r="J68" s="28">
        <v>94</v>
      </c>
      <c r="K68" s="29" t="s">
        <v>47</v>
      </c>
      <c r="L68" s="28"/>
    </row>
    <row r="69" spans="1:12" x14ac:dyDescent="0.25">
      <c r="A69" s="23"/>
      <c r="B69" s="24"/>
      <c r="C69" s="25"/>
      <c r="D69" s="30" t="s">
        <v>35</v>
      </c>
      <c r="E69" s="27" t="s">
        <v>45</v>
      </c>
      <c r="F69" s="28">
        <v>40</v>
      </c>
      <c r="G69" s="28">
        <v>2.64</v>
      </c>
      <c r="H69" s="28">
        <v>0.48</v>
      </c>
      <c r="I69" s="28">
        <v>13.36</v>
      </c>
      <c r="J69" s="28">
        <v>69.599999999999994</v>
      </c>
      <c r="K69" s="29" t="s">
        <v>48</v>
      </c>
      <c r="L69" s="28"/>
    </row>
    <row r="70" spans="1:12" x14ac:dyDescent="0.25">
      <c r="A70" s="23"/>
      <c r="B70" s="24"/>
      <c r="C70" s="25"/>
      <c r="D70" s="30" t="s">
        <v>26</v>
      </c>
      <c r="E70" s="27" t="s">
        <v>78</v>
      </c>
      <c r="F70" s="28">
        <v>100</v>
      </c>
      <c r="G70" s="28">
        <v>0.35</v>
      </c>
      <c r="H70" s="28">
        <v>0.35</v>
      </c>
      <c r="I70" s="28">
        <v>8.6</v>
      </c>
      <c r="J70" s="28">
        <v>41.36</v>
      </c>
      <c r="K70" s="29" t="s">
        <v>49</v>
      </c>
      <c r="L70" s="28"/>
    </row>
    <row r="71" spans="1:12" x14ac:dyDescent="0.25">
      <c r="A71" s="23"/>
      <c r="B71" s="24"/>
      <c r="C71" s="25"/>
      <c r="D71" s="26"/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31"/>
      <c r="B72" s="32"/>
      <c r="C72" s="33"/>
      <c r="D72" s="34" t="s">
        <v>27</v>
      </c>
      <c r="E72" s="35"/>
      <c r="F72" s="36">
        <f>SUM(F65:F71)</f>
        <v>510</v>
      </c>
      <c r="G72" s="36">
        <f>SUM(G65:G71)</f>
        <v>29.79</v>
      </c>
      <c r="H72" s="36">
        <f>SUM(H65:H71)</f>
        <v>20.080000000000002</v>
      </c>
      <c r="I72" s="36">
        <f>SUM(I65:I71)</f>
        <v>97.899999999999991</v>
      </c>
      <c r="J72" s="36">
        <f>SUM(J65:J71)</f>
        <v>698.71</v>
      </c>
      <c r="K72" s="37"/>
      <c r="L72" s="36">
        <f>SUM(L65:L71)</f>
        <v>71.459999999999994</v>
      </c>
    </row>
    <row r="73" spans="1:12" x14ac:dyDescent="0.25">
      <c r="A73" s="38">
        <f>A65</f>
        <v>1</v>
      </c>
      <c r="B73" s="39">
        <f>B65</f>
        <v>4</v>
      </c>
      <c r="C73" s="40" t="s">
        <v>28</v>
      </c>
      <c r="D73" s="30" t="s">
        <v>29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30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31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32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33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30" t="s">
        <v>34</v>
      </c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30" t="s">
        <v>35</v>
      </c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23"/>
      <c r="B80" s="24"/>
      <c r="C80" s="25"/>
      <c r="D80" s="26"/>
      <c r="E80" s="27"/>
      <c r="F80" s="28"/>
      <c r="G80" s="28"/>
      <c r="H80" s="28"/>
      <c r="I80" s="28"/>
      <c r="J80" s="28"/>
      <c r="K80" s="29"/>
      <c r="L80" s="28"/>
    </row>
    <row r="81" spans="1:12" x14ac:dyDescent="0.25">
      <c r="A81" s="23"/>
      <c r="B81" s="24"/>
      <c r="C81" s="25"/>
      <c r="D81" s="26"/>
      <c r="E81" s="27"/>
      <c r="F81" s="28"/>
      <c r="G81" s="28"/>
      <c r="H81" s="28"/>
      <c r="I81" s="28"/>
      <c r="J81" s="28"/>
      <c r="K81" s="29"/>
      <c r="L81" s="28"/>
    </row>
    <row r="82" spans="1:12" x14ac:dyDescent="0.25">
      <c r="A82" s="31"/>
      <c r="B82" s="32"/>
      <c r="C82" s="33"/>
      <c r="D82" s="34" t="s">
        <v>27</v>
      </c>
      <c r="E82" s="35"/>
      <c r="F82" s="36">
        <f>SUM(F73:F81)</f>
        <v>0</v>
      </c>
      <c r="G82" s="36">
        <f>SUM(G73:G81)</f>
        <v>0</v>
      </c>
      <c r="H82" s="36">
        <f>SUM(H73:H81)</f>
        <v>0</v>
      </c>
      <c r="I82" s="36">
        <f>SUM(I73:I81)</f>
        <v>0</v>
      </c>
      <c r="J82" s="36">
        <f>SUM(J73:J81)</f>
        <v>0</v>
      </c>
      <c r="K82" s="37"/>
      <c r="L82" s="36">
        <f>SUM(L73:L81)</f>
        <v>0</v>
      </c>
    </row>
    <row r="83" spans="1:12" ht="15.75" customHeight="1" x14ac:dyDescent="0.25">
      <c r="A83" s="41">
        <f>A65</f>
        <v>1</v>
      </c>
      <c r="B83" s="42">
        <f>B65</f>
        <v>4</v>
      </c>
      <c r="C83" s="52" t="s">
        <v>36</v>
      </c>
      <c r="D83" s="52"/>
      <c r="E83" s="43"/>
      <c r="F83" s="44">
        <f>F72+F82</f>
        <v>510</v>
      </c>
      <c r="G83" s="44">
        <f>G72+G82</f>
        <v>29.79</v>
      </c>
      <c r="H83" s="44">
        <f>H72+H82</f>
        <v>20.080000000000002</v>
      </c>
      <c r="I83" s="44">
        <f>I72+I82</f>
        <v>97.899999999999991</v>
      </c>
      <c r="J83" s="44">
        <f>J72+J82</f>
        <v>698.71</v>
      </c>
      <c r="K83" s="44"/>
      <c r="L83" s="44">
        <f>L72+L82</f>
        <v>71.459999999999994</v>
      </c>
    </row>
    <row r="84" spans="1:12" x14ac:dyDescent="0.25">
      <c r="A84" s="16">
        <v>1</v>
      </c>
      <c r="B84" s="17">
        <v>5</v>
      </c>
      <c r="C84" s="18" t="s">
        <v>23</v>
      </c>
      <c r="D84" s="19" t="s">
        <v>24</v>
      </c>
      <c r="E84" s="20" t="s">
        <v>79</v>
      </c>
      <c r="F84" s="21">
        <v>200</v>
      </c>
      <c r="G84" s="21">
        <v>7.91</v>
      </c>
      <c r="H84" s="21">
        <v>12.49</v>
      </c>
      <c r="I84" s="21">
        <v>35.83</v>
      </c>
      <c r="J84" s="21">
        <v>288.57</v>
      </c>
      <c r="K84" s="22" t="s">
        <v>80</v>
      </c>
      <c r="L84" s="21">
        <v>71.459999999999994</v>
      </c>
    </row>
    <row r="85" spans="1:12" x14ac:dyDescent="0.25">
      <c r="A85" s="23"/>
      <c r="B85" s="24"/>
      <c r="C85" s="25"/>
      <c r="D85" s="58" t="s">
        <v>60</v>
      </c>
      <c r="E85" s="27" t="s">
        <v>81</v>
      </c>
      <c r="F85" s="28">
        <v>80</v>
      </c>
      <c r="G85" s="28">
        <v>5.81</v>
      </c>
      <c r="H85" s="28">
        <v>9.36</v>
      </c>
      <c r="I85" s="28">
        <v>30.83</v>
      </c>
      <c r="J85" s="28">
        <v>191.08</v>
      </c>
      <c r="K85" s="29" t="s">
        <v>42</v>
      </c>
      <c r="L85" s="28"/>
    </row>
    <row r="86" spans="1:12" x14ac:dyDescent="0.25">
      <c r="A86" s="23"/>
      <c r="B86" s="24"/>
      <c r="C86" s="25"/>
      <c r="D86" s="30" t="s">
        <v>25</v>
      </c>
      <c r="E86" s="27" t="s">
        <v>82</v>
      </c>
      <c r="F86" s="28">
        <v>200</v>
      </c>
      <c r="G86" s="28">
        <v>4.84</v>
      </c>
      <c r="H86" s="28">
        <v>3.7</v>
      </c>
      <c r="I86" s="28">
        <v>15.6</v>
      </c>
      <c r="J86" s="28">
        <v>117.02</v>
      </c>
      <c r="K86" s="29" t="s">
        <v>83</v>
      </c>
      <c r="L86" s="28"/>
    </row>
    <row r="87" spans="1:12" x14ac:dyDescent="0.25">
      <c r="A87" s="23"/>
      <c r="B87" s="24"/>
      <c r="C87" s="25"/>
      <c r="D87" s="51" t="s">
        <v>34</v>
      </c>
      <c r="E87" s="27" t="s">
        <v>44</v>
      </c>
      <c r="F87" s="28">
        <v>30</v>
      </c>
      <c r="G87" s="28">
        <v>2.2799999999999998</v>
      </c>
      <c r="H87" s="28">
        <v>0.24</v>
      </c>
      <c r="I87" s="28">
        <v>14.76</v>
      </c>
      <c r="J87" s="28">
        <v>70.5</v>
      </c>
      <c r="K87" s="29" t="s">
        <v>47</v>
      </c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23"/>
      <c r="B89" s="24"/>
      <c r="C89" s="25"/>
      <c r="D89" s="26"/>
      <c r="E89" s="27"/>
      <c r="F89" s="28"/>
      <c r="G89" s="28"/>
      <c r="H89" s="28"/>
      <c r="I89" s="28"/>
      <c r="J89" s="28"/>
      <c r="K89" s="29"/>
      <c r="L89" s="28"/>
    </row>
    <row r="90" spans="1:12" x14ac:dyDescent="0.25">
      <c r="A90" s="31"/>
      <c r="B90" s="32"/>
      <c r="C90" s="33"/>
      <c r="D90" s="34" t="s">
        <v>27</v>
      </c>
      <c r="E90" s="35"/>
      <c r="F90" s="36">
        <f>SUM(F84:F89)</f>
        <v>510</v>
      </c>
      <c r="G90" s="36">
        <f>SUM(G84:G89)</f>
        <v>20.84</v>
      </c>
      <c r="H90" s="36">
        <f>SUM(H84:H89)</f>
        <v>25.79</v>
      </c>
      <c r="I90" s="36">
        <f>SUM(I84:I89)</f>
        <v>97.02</v>
      </c>
      <c r="J90" s="36">
        <f>SUM(J84:J89)</f>
        <v>667.17</v>
      </c>
      <c r="K90" s="37"/>
      <c r="L90" s="36">
        <f>SUM(L84:L89)</f>
        <v>71.459999999999994</v>
      </c>
    </row>
    <row r="91" spans="1:12" x14ac:dyDescent="0.25">
      <c r="A91" s="38">
        <f>A84</f>
        <v>1</v>
      </c>
      <c r="B91" s="39">
        <f>B84</f>
        <v>5</v>
      </c>
      <c r="C91" s="40" t="s">
        <v>28</v>
      </c>
      <c r="D91" s="30" t="s">
        <v>29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30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31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32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33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34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30" t="s">
        <v>35</v>
      </c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23"/>
      <c r="B99" s="24"/>
      <c r="C99" s="25"/>
      <c r="D99" s="26"/>
      <c r="E99" s="27"/>
      <c r="F99" s="28"/>
      <c r="G99" s="28"/>
      <c r="H99" s="28"/>
      <c r="I99" s="28"/>
      <c r="J99" s="28"/>
      <c r="K99" s="29"/>
      <c r="L99" s="28"/>
    </row>
    <row r="100" spans="1:12" x14ac:dyDescent="0.25">
      <c r="A100" s="31"/>
      <c r="B100" s="32"/>
      <c r="C100" s="33"/>
      <c r="D100" s="34" t="s">
        <v>27</v>
      </c>
      <c r="E100" s="35"/>
      <c r="F100" s="36">
        <f>SUM(F91:F99)</f>
        <v>0</v>
      </c>
      <c r="G100" s="36">
        <f>SUM(G91:G99)</f>
        <v>0</v>
      </c>
      <c r="H100" s="36">
        <f>SUM(H91:H99)</f>
        <v>0</v>
      </c>
      <c r="I100" s="36">
        <f>SUM(I91:I99)</f>
        <v>0</v>
      </c>
      <c r="J100" s="36">
        <f>SUM(J91:J99)</f>
        <v>0</v>
      </c>
      <c r="K100" s="37"/>
      <c r="L100" s="36">
        <f>SUM(L91:L99)</f>
        <v>0</v>
      </c>
    </row>
    <row r="101" spans="1:12" ht="15.75" customHeight="1" x14ac:dyDescent="0.25">
      <c r="A101" s="41">
        <f>A84</f>
        <v>1</v>
      </c>
      <c r="B101" s="42">
        <f>B84</f>
        <v>5</v>
      </c>
      <c r="C101" s="52" t="s">
        <v>36</v>
      </c>
      <c r="D101" s="52"/>
      <c r="E101" s="43"/>
      <c r="F101" s="44">
        <f>F90+F100</f>
        <v>510</v>
      </c>
      <c r="G101" s="44">
        <f>G90+G100</f>
        <v>20.84</v>
      </c>
      <c r="H101" s="44">
        <f>H90+H100</f>
        <v>25.79</v>
      </c>
      <c r="I101" s="44">
        <f>I90+I100</f>
        <v>97.02</v>
      </c>
      <c r="J101" s="44">
        <f>J90+J100</f>
        <v>667.17</v>
      </c>
      <c r="K101" s="44"/>
      <c r="L101" s="44">
        <f>L90+L100</f>
        <v>71.459999999999994</v>
      </c>
    </row>
    <row r="102" spans="1:12" x14ac:dyDescent="0.25">
      <c r="A102" s="16">
        <v>2</v>
      </c>
      <c r="B102" s="17">
        <v>1</v>
      </c>
      <c r="C102" s="18" t="s">
        <v>23</v>
      </c>
      <c r="D102" s="19" t="s">
        <v>24</v>
      </c>
      <c r="E102" s="20" t="s">
        <v>84</v>
      </c>
      <c r="F102" s="21">
        <v>120</v>
      </c>
      <c r="G102" s="21">
        <v>12.49</v>
      </c>
      <c r="H102" s="21">
        <v>12.99</v>
      </c>
      <c r="I102" s="21">
        <v>2.39</v>
      </c>
      <c r="J102" s="21">
        <v>176.6</v>
      </c>
      <c r="K102" s="22" t="s">
        <v>85</v>
      </c>
      <c r="L102" s="21">
        <v>71.459999999999994</v>
      </c>
    </row>
    <row r="103" spans="1:12" x14ac:dyDescent="0.25">
      <c r="A103" s="23"/>
      <c r="B103" s="24"/>
      <c r="C103" s="25"/>
      <c r="D103" s="58" t="s">
        <v>29</v>
      </c>
      <c r="E103" s="27" t="s">
        <v>86</v>
      </c>
      <c r="F103" s="28">
        <v>30</v>
      </c>
      <c r="G103" s="28">
        <v>0.93</v>
      </c>
      <c r="H103" s="28">
        <v>12.99</v>
      </c>
      <c r="I103" s="28">
        <v>2.39</v>
      </c>
      <c r="J103" s="28">
        <v>176.6</v>
      </c>
      <c r="K103" s="29" t="s">
        <v>87</v>
      </c>
      <c r="L103" s="28"/>
    </row>
    <row r="104" spans="1:12" x14ac:dyDescent="0.25">
      <c r="A104" s="23"/>
      <c r="B104" s="24"/>
      <c r="C104" s="25"/>
      <c r="D104" s="58" t="s">
        <v>60</v>
      </c>
      <c r="E104" s="27" t="s">
        <v>88</v>
      </c>
      <c r="F104" s="28">
        <v>75</v>
      </c>
      <c r="G104" s="28">
        <v>5.16</v>
      </c>
      <c r="H104" s="28">
        <v>7.23</v>
      </c>
      <c r="I104" s="28">
        <v>23.63</v>
      </c>
      <c r="J104" s="28">
        <v>141.33000000000001</v>
      </c>
      <c r="K104" s="29" t="s">
        <v>42</v>
      </c>
      <c r="L104" s="28"/>
    </row>
    <row r="105" spans="1:12" x14ac:dyDescent="0.25">
      <c r="A105" s="23"/>
      <c r="B105" s="24"/>
      <c r="C105" s="25"/>
      <c r="D105" s="30" t="s">
        <v>25</v>
      </c>
      <c r="E105" s="27" t="s">
        <v>68</v>
      </c>
      <c r="F105" s="28">
        <v>200</v>
      </c>
      <c r="G105" s="28">
        <v>0.04</v>
      </c>
      <c r="H105" s="28">
        <v>0</v>
      </c>
      <c r="I105" s="28">
        <v>9.98</v>
      </c>
      <c r="J105" s="28">
        <v>39.9</v>
      </c>
      <c r="K105" s="29" t="s">
        <v>69</v>
      </c>
      <c r="L105" s="28"/>
    </row>
    <row r="106" spans="1:12" x14ac:dyDescent="0.25">
      <c r="A106" s="23"/>
      <c r="B106" s="24"/>
      <c r="C106" s="25"/>
      <c r="D106" s="51" t="s">
        <v>34</v>
      </c>
      <c r="E106" s="27" t="s">
        <v>70</v>
      </c>
      <c r="F106" s="28">
        <v>40</v>
      </c>
      <c r="G106" s="28">
        <v>3.04</v>
      </c>
      <c r="H106" s="28">
        <v>0.32</v>
      </c>
      <c r="I106" s="28">
        <v>19.68</v>
      </c>
      <c r="J106" s="28">
        <v>94</v>
      </c>
      <c r="K106" s="29" t="s">
        <v>47</v>
      </c>
      <c r="L106" s="28"/>
    </row>
    <row r="107" spans="1:12" x14ac:dyDescent="0.25">
      <c r="A107" s="23"/>
      <c r="B107" s="24"/>
      <c r="C107" s="25"/>
      <c r="D107" s="30" t="s">
        <v>35</v>
      </c>
      <c r="E107" s="27" t="s">
        <v>45</v>
      </c>
      <c r="F107" s="28">
        <v>40</v>
      </c>
      <c r="G107" s="28">
        <v>2.64</v>
      </c>
      <c r="H107" s="28">
        <v>0.48</v>
      </c>
      <c r="I107" s="28">
        <v>13.36</v>
      </c>
      <c r="J107" s="28">
        <v>69.599999999999994</v>
      </c>
      <c r="K107" s="29" t="s">
        <v>48</v>
      </c>
      <c r="L107" s="28"/>
    </row>
    <row r="108" spans="1:12" x14ac:dyDescent="0.25">
      <c r="A108" s="23"/>
      <c r="B108" s="24"/>
      <c r="C108" s="25"/>
      <c r="D108" s="26"/>
      <c r="E108" s="27"/>
      <c r="F108" s="28"/>
      <c r="G108" s="28"/>
      <c r="H108" s="28"/>
      <c r="I108" s="28"/>
      <c r="J108" s="28"/>
      <c r="K108" s="29"/>
      <c r="L108" s="28"/>
    </row>
    <row r="109" spans="1:12" x14ac:dyDescent="0.25">
      <c r="A109" s="23"/>
      <c r="B109" s="24"/>
      <c r="C109" s="25"/>
      <c r="D109" s="26"/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31"/>
      <c r="B110" s="32"/>
      <c r="C110" s="33"/>
      <c r="D110" s="34" t="s">
        <v>27</v>
      </c>
      <c r="E110" s="35"/>
      <c r="F110" s="36">
        <f>SUM(F102:F109)</f>
        <v>505</v>
      </c>
      <c r="G110" s="36">
        <f>SUM(G102:G109)</f>
        <v>24.299999999999997</v>
      </c>
      <c r="H110" s="36">
        <f>SUM(H102:H109)</f>
        <v>34.01</v>
      </c>
      <c r="I110" s="36">
        <f>SUM(I102:I109)</f>
        <v>71.430000000000007</v>
      </c>
      <c r="J110" s="36">
        <f>SUM(J102:J109)</f>
        <v>698.03</v>
      </c>
      <c r="K110" s="37"/>
      <c r="L110" s="36">
        <f>SUM(L102:L109)</f>
        <v>71.459999999999994</v>
      </c>
    </row>
    <row r="111" spans="1:12" x14ac:dyDescent="0.25">
      <c r="A111" s="38">
        <f>A102</f>
        <v>2</v>
      </c>
      <c r="B111" s="39">
        <f>B102</f>
        <v>1</v>
      </c>
      <c r="C111" s="40" t="s">
        <v>28</v>
      </c>
      <c r="D111" s="30" t="s">
        <v>29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30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31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32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33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30" t="s">
        <v>34</v>
      </c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30" t="s">
        <v>35</v>
      </c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23"/>
      <c r="B118" s="24"/>
      <c r="C118" s="25"/>
      <c r="D118" s="26"/>
      <c r="E118" s="27"/>
      <c r="F118" s="28"/>
      <c r="G118" s="28"/>
      <c r="H118" s="28"/>
      <c r="I118" s="28"/>
      <c r="J118" s="28"/>
      <c r="K118" s="29"/>
      <c r="L118" s="28"/>
    </row>
    <row r="119" spans="1:12" x14ac:dyDescent="0.25">
      <c r="A119" s="23"/>
      <c r="B119" s="24"/>
      <c r="C119" s="25"/>
      <c r="D119" s="26"/>
      <c r="E119" s="27"/>
      <c r="F119" s="28"/>
      <c r="G119" s="28"/>
      <c r="H119" s="28"/>
      <c r="I119" s="28"/>
      <c r="J119" s="28"/>
      <c r="K119" s="29"/>
      <c r="L119" s="28"/>
    </row>
    <row r="120" spans="1:12" x14ac:dyDescent="0.25">
      <c r="A120" s="31"/>
      <c r="B120" s="32"/>
      <c r="C120" s="33"/>
      <c r="D120" s="34" t="s">
        <v>27</v>
      </c>
      <c r="E120" s="35"/>
      <c r="F120" s="36">
        <f>SUM(F111:F119)</f>
        <v>0</v>
      </c>
      <c r="G120" s="36">
        <f>SUM(G111:G119)</f>
        <v>0</v>
      </c>
      <c r="H120" s="36">
        <f>SUM(H111:H119)</f>
        <v>0</v>
      </c>
      <c r="I120" s="36">
        <f>SUM(I111:I119)</f>
        <v>0</v>
      </c>
      <c r="J120" s="36">
        <f>SUM(J111:J119)</f>
        <v>0</v>
      </c>
      <c r="K120" s="37"/>
      <c r="L120" s="36">
        <f>SUM(L111:L119)</f>
        <v>0</v>
      </c>
    </row>
    <row r="121" spans="1:12" ht="15" customHeight="1" x14ac:dyDescent="0.25">
      <c r="A121" s="41">
        <f>A102</f>
        <v>2</v>
      </c>
      <c r="B121" s="42">
        <f>B102</f>
        <v>1</v>
      </c>
      <c r="C121" s="52" t="s">
        <v>36</v>
      </c>
      <c r="D121" s="52"/>
      <c r="E121" s="43"/>
      <c r="F121" s="44">
        <f>F110+F120</f>
        <v>505</v>
      </c>
      <c r="G121" s="44">
        <f>G110+G120</f>
        <v>24.299999999999997</v>
      </c>
      <c r="H121" s="44">
        <f>H110+H120</f>
        <v>34.01</v>
      </c>
      <c r="I121" s="44">
        <f>I110+I120</f>
        <v>71.430000000000007</v>
      </c>
      <c r="J121" s="44">
        <f>J110+J120</f>
        <v>698.03</v>
      </c>
      <c r="K121" s="44"/>
      <c r="L121" s="44">
        <f>L110+L120</f>
        <v>71.459999999999994</v>
      </c>
    </row>
    <row r="122" spans="1:12" x14ac:dyDescent="0.25">
      <c r="A122" s="45">
        <v>2</v>
      </c>
      <c r="B122" s="24">
        <v>2</v>
      </c>
      <c r="C122" s="18" t="s">
        <v>23</v>
      </c>
      <c r="D122" s="19" t="s">
        <v>24</v>
      </c>
      <c r="E122" s="20" t="s">
        <v>89</v>
      </c>
      <c r="F122" s="21">
        <v>210</v>
      </c>
      <c r="G122" s="21">
        <v>6.69</v>
      </c>
      <c r="H122" s="21">
        <v>7.69</v>
      </c>
      <c r="I122" s="21">
        <v>34.369999999999997</v>
      </c>
      <c r="J122" s="21">
        <v>234.88</v>
      </c>
      <c r="K122" s="22" t="s">
        <v>90</v>
      </c>
      <c r="L122" s="21">
        <v>71.459999999999994</v>
      </c>
    </row>
    <row r="123" spans="1:12" x14ac:dyDescent="0.25">
      <c r="A123" s="45"/>
      <c r="B123" s="24"/>
      <c r="C123" s="25"/>
      <c r="D123" s="58" t="s">
        <v>58</v>
      </c>
      <c r="E123" s="27" t="s">
        <v>52</v>
      </c>
      <c r="F123" s="28">
        <v>10</v>
      </c>
      <c r="G123" s="28">
        <v>0.08</v>
      </c>
      <c r="H123" s="28">
        <v>7.25</v>
      </c>
      <c r="I123" s="28">
        <v>0.13</v>
      </c>
      <c r="J123" s="28">
        <v>66.099999999999994</v>
      </c>
      <c r="K123" s="29" t="s">
        <v>53</v>
      </c>
      <c r="L123" s="28"/>
    </row>
    <row r="124" spans="1:12" x14ac:dyDescent="0.25">
      <c r="A124" s="45"/>
      <c r="B124" s="24"/>
      <c r="C124" s="25"/>
      <c r="D124" s="58" t="s">
        <v>58</v>
      </c>
      <c r="E124" s="27" t="s">
        <v>91</v>
      </c>
      <c r="F124" s="28">
        <v>10</v>
      </c>
      <c r="G124" s="28">
        <v>2.3199999999999998</v>
      </c>
      <c r="H124" s="28">
        <v>2.95</v>
      </c>
      <c r="I124" s="28">
        <v>0</v>
      </c>
      <c r="J124" s="28">
        <v>36.4</v>
      </c>
      <c r="K124" s="29" t="s">
        <v>93</v>
      </c>
      <c r="L124" s="28"/>
    </row>
    <row r="125" spans="1:12" x14ac:dyDescent="0.25">
      <c r="A125" s="45"/>
      <c r="B125" s="24"/>
      <c r="C125" s="25"/>
      <c r="D125" s="30" t="s">
        <v>33</v>
      </c>
      <c r="E125" s="27" t="s">
        <v>92</v>
      </c>
      <c r="F125" s="28">
        <v>200</v>
      </c>
      <c r="G125" s="28">
        <v>5.6</v>
      </c>
      <c r="H125" s="28">
        <v>5</v>
      </c>
      <c r="I125" s="28">
        <v>22</v>
      </c>
      <c r="J125" s="28">
        <v>156</v>
      </c>
      <c r="K125" s="29" t="s">
        <v>77</v>
      </c>
      <c r="L125" s="28"/>
    </row>
    <row r="126" spans="1:12" x14ac:dyDescent="0.25">
      <c r="A126" s="45"/>
      <c r="B126" s="24"/>
      <c r="C126" s="25"/>
      <c r="D126" s="30" t="s">
        <v>34</v>
      </c>
      <c r="E126" s="27" t="s">
        <v>44</v>
      </c>
      <c r="F126" s="28">
        <v>20</v>
      </c>
      <c r="G126" s="28">
        <v>1.52</v>
      </c>
      <c r="H126" s="28">
        <v>0.16</v>
      </c>
      <c r="I126" s="28">
        <v>9.84</v>
      </c>
      <c r="J126" s="28">
        <v>47</v>
      </c>
      <c r="K126" s="29" t="s">
        <v>47</v>
      </c>
      <c r="L126" s="28"/>
    </row>
    <row r="127" spans="1:12" x14ac:dyDescent="0.25">
      <c r="A127" s="45"/>
      <c r="B127" s="24"/>
      <c r="C127" s="25"/>
      <c r="D127" s="30" t="s">
        <v>26</v>
      </c>
      <c r="E127" s="27" t="s">
        <v>78</v>
      </c>
      <c r="F127" s="28">
        <v>100</v>
      </c>
      <c r="G127" s="28">
        <v>0.35</v>
      </c>
      <c r="H127" s="28">
        <v>0.35</v>
      </c>
      <c r="I127" s="28">
        <v>8.6</v>
      </c>
      <c r="J127" s="28">
        <v>41.36</v>
      </c>
      <c r="K127" s="29" t="s">
        <v>49</v>
      </c>
      <c r="L127" s="28"/>
    </row>
    <row r="128" spans="1:12" x14ac:dyDescent="0.25">
      <c r="A128" s="45"/>
      <c r="B128" s="24"/>
      <c r="C128" s="25"/>
      <c r="D128" s="26"/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26"/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6"/>
      <c r="B130" s="32"/>
      <c r="C130" s="33"/>
      <c r="D130" s="34" t="s">
        <v>27</v>
      </c>
      <c r="E130" s="35"/>
      <c r="F130" s="36">
        <f>SUM(F122:F129)</f>
        <v>550</v>
      </c>
      <c r="G130" s="36">
        <f>SUM(G122:G129)</f>
        <v>16.560000000000002</v>
      </c>
      <c r="H130" s="36">
        <f>SUM(H122:H129)</f>
        <v>23.400000000000002</v>
      </c>
      <c r="I130" s="36">
        <f>SUM(I122:I129)</f>
        <v>74.94</v>
      </c>
      <c r="J130" s="36">
        <f>SUM(J122:J129)</f>
        <v>581.74</v>
      </c>
      <c r="K130" s="37"/>
      <c r="L130" s="36">
        <f>SUM(L122:L129)</f>
        <v>71.459999999999994</v>
      </c>
    </row>
    <row r="131" spans="1:12" x14ac:dyDescent="0.25">
      <c r="A131" s="39">
        <f>A122</f>
        <v>2</v>
      </c>
      <c r="B131" s="39">
        <f>B122</f>
        <v>2</v>
      </c>
      <c r="C131" s="40" t="s">
        <v>28</v>
      </c>
      <c r="D131" s="30" t="s">
        <v>29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30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31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32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30" t="s">
        <v>33</v>
      </c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30" t="s">
        <v>34</v>
      </c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5"/>
      <c r="B137" s="24"/>
      <c r="C137" s="25"/>
      <c r="D137" s="30" t="s">
        <v>35</v>
      </c>
      <c r="E137" s="27"/>
      <c r="F137" s="28"/>
      <c r="G137" s="28"/>
      <c r="H137" s="28"/>
      <c r="I137" s="28"/>
      <c r="J137" s="28"/>
      <c r="K137" s="29"/>
      <c r="L137" s="28"/>
    </row>
    <row r="138" spans="1:12" x14ac:dyDescent="0.25">
      <c r="A138" s="45"/>
      <c r="B138" s="24"/>
      <c r="C138" s="25"/>
      <c r="D138" s="26"/>
      <c r="E138" s="27"/>
      <c r="F138" s="28"/>
      <c r="G138" s="28"/>
      <c r="H138" s="28"/>
      <c r="I138" s="28"/>
      <c r="J138" s="28"/>
      <c r="K138" s="29"/>
      <c r="L138" s="28"/>
    </row>
    <row r="139" spans="1:12" x14ac:dyDescent="0.25">
      <c r="A139" s="45"/>
      <c r="B139" s="24"/>
      <c r="C139" s="25"/>
      <c r="D139" s="26"/>
      <c r="E139" s="27"/>
      <c r="F139" s="28"/>
      <c r="G139" s="28"/>
      <c r="H139" s="28"/>
      <c r="I139" s="28"/>
      <c r="J139" s="28"/>
      <c r="K139" s="29"/>
      <c r="L139" s="28"/>
    </row>
    <row r="140" spans="1:12" x14ac:dyDescent="0.25">
      <c r="A140" s="46"/>
      <c r="B140" s="32"/>
      <c r="C140" s="33"/>
      <c r="D140" s="34" t="s">
        <v>27</v>
      </c>
      <c r="E140" s="35"/>
      <c r="F140" s="36">
        <f>SUM(F131:F139)</f>
        <v>0</v>
      </c>
      <c r="G140" s="36">
        <f>SUM(G131:G139)</f>
        <v>0</v>
      </c>
      <c r="H140" s="36">
        <f>SUM(H131:H139)</f>
        <v>0</v>
      </c>
      <c r="I140" s="36">
        <f>SUM(I131:I139)</f>
        <v>0</v>
      </c>
      <c r="J140" s="36">
        <f>SUM(J131:J139)</f>
        <v>0</v>
      </c>
      <c r="K140" s="37"/>
      <c r="L140" s="36">
        <f>SUM(L131:L139)</f>
        <v>0</v>
      </c>
    </row>
    <row r="141" spans="1:12" ht="15" customHeight="1" x14ac:dyDescent="0.25">
      <c r="A141" s="47">
        <f>A122</f>
        <v>2</v>
      </c>
      <c r="B141" s="47">
        <f>B122</f>
        <v>2</v>
      </c>
      <c r="C141" s="52" t="s">
        <v>36</v>
      </c>
      <c r="D141" s="52"/>
      <c r="E141" s="43"/>
      <c r="F141" s="44">
        <f>F130+F140</f>
        <v>550</v>
      </c>
      <c r="G141" s="44">
        <f>G130+G140</f>
        <v>16.560000000000002</v>
      </c>
      <c r="H141" s="44">
        <f>H130+H140</f>
        <v>23.400000000000002</v>
      </c>
      <c r="I141" s="44">
        <f>I130+I140</f>
        <v>74.94</v>
      </c>
      <c r="J141" s="44">
        <f>J130+J140</f>
        <v>581.74</v>
      </c>
      <c r="K141" s="44"/>
      <c r="L141" s="44">
        <f>L130+L140</f>
        <v>71.459999999999994</v>
      </c>
    </row>
    <row r="142" spans="1:12" x14ac:dyDescent="0.25">
      <c r="A142" s="16">
        <v>2</v>
      </c>
      <c r="B142" s="17">
        <v>3</v>
      </c>
      <c r="C142" s="18" t="s">
        <v>23</v>
      </c>
      <c r="D142" s="19" t="s">
        <v>24</v>
      </c>
      <c r="E142" s="20" t="s">
        <v>94</v>
      </c>
      <c r="F142" s="21">
        <v>150</v>
      </c>
      <c r="G142" s="21">
        <v>16.63</v>
      </c>
      <c r="H142" s="21">
        <v>6.23</v>
      </c>
      <c r="I142" s="21">
        <v>18.16</v>
      </c>
      <c r="J142" s="21">
        <v>194.63</v>
      </c>
      <c r="K142" s="22" t="s">
        <v>95</v>
      </c>
      <c r="L142" s="21">
        <v>71.459999999999994</v>
      </c>
    </row>
    <row r="143" spans="1:12" x14ac:dyDescent="0.25">
      <c r="A143" s="23"/>
      <c r="B143" s="24"/>
      <c r="C143" s="25"/>
      <c r="D143" s="58" t="s">
        <v>29</v>
      </c>
      <c r="E143" s="27" t="s">
        <v>96</v>
      </c>
      <c r="F143" s="28">
        <v>30</v>
      </c>
      <c r="G143" s="28">
        <v>0.66</v>
      </c>
      <c r="H143" s="28">
        <v>6.23</v>
      </c>
      <c r="I143" s="28">
        <v>18.16</v>
      </c>
      <c r="J143" s="28">
        <v>194.63</v>
      </c>
      <c r="K143" s="29" t="s">
        <v>87</v>
      </c>
      <c r="L143" s="28"/>
    </row>
    <row r="144" spans="1:12" x14ac:dyDescent="0.25">
      <c r="A144" s="23"/>
      <c r="B144" s="24"/>
      <c r="C144" s="25"/>
      <c r="D144" s="58" t="s">
        <v>32</v>
      </c>
      <c r="E144" s="27" t="s">
        <v>97</v>
      </c>
      <c r="F144" s="28">
        <v>150</v>
      </c>
      <c r="G144" s="28">
        <v>2.56</v>
      </c>
      <c r="H144" s="28">
        <v>4.17</v>
      </c>
      <c r="I144" s="28">
        <v>26.57</v>
      </c>
      <c r="J144" s="28">
        <v>154.05000000000001</v>
      </c>
      <c r="K144" s="29" t="s">
        <v>98</v>
      </c>
      <c r="L144" s="28"/>
    </row>
    <row r="145" spans="1:12" x14ac:dyDescent="0.25">
      <c r="A145" s="23"/>
      <c r="B145" s="24"/>
      <c r="C145" s="25"/>
      <c r="D145" s="30" t="s">
        <v>33</v>
      </c>
      <c r="E145" s="27" t="s">
        <v>43</v>
      </c>
      <c r="F145" s="28">
        <v>200</v>
      </c>
      <c r="G145" s="28">
        <v>1</v>
      </c>
      <c r="H145" s="28">
        <v>0.2</v>
      </c>
      <c r="I145" s="28">
        <v>20.2</v>
      </c>
      <c r="J145" s="28">
        <v>92</v>
      </c>
      <c r="K145" s="29" t="s">
        <v>57</v>
      </c>
      <c r="L145" s="28"/>
    </row>
    <row r="146" spans="1:12" ht="15.75" customHeight="1" x14ac:dyDescent="0.25">
      <c r="A146" s="23"/>
      <c r="B146" s="24"/>
      <c r="C146" s="25"/>
      <c r="D146" s="30" t="s">
        <v>34</v>
      </c>
      <c r="E146" s="27" t="s">
        <v>44</v>
      </c>
      <c r="F146" s="28">
        <v>20</v>
      </c>
      <c r="G146" s="28">
        <v>1.52</v>
      </c>
      <c r="H146" s="28">
        <v>0.16</v>
      </c>
      <c r="I146" s="28">
        <v>9.84</v>
      </c>
      <c r="J146" s="28">
        <v>47</v>
      </c>
      <c r="K146" s="29" t="s">
        <v>47</v>
      </c>
      <c r="L146" s="28"/>
    </row>
    <row r="147" spans="1:12" ht="15.75" customHeight="1" x14ac:dyDescent="0.25">
      <c r="A147" s="23"/>
      <c r="B147" s="24"/>
      <c r="C147" s="25"/>
      <c r="D147" s="30" t="s">
        <v>35</v>
      </c>
      <c r="E147" s="27" t="s">
        <v>99</v>
      </c>
      <c r="F147" s="28">
        <v>20</v>
      </c>
      <c r="G147" s="28">
        <v>1.32</v>
      </c>
      <c r="H147" s="28">
        <v>0.24</v>
      </c>
      <c r="I147" s="28">
        <v>6.68</v>
      </c>
      <c r="J147" s="28">
        <v>34.799999999999997</v>
      </c>
      <c r="K147" s="29" t="s">
        <v>48</v>
      </c>
      <c r="L147" s="28"/>
    </row>
    <row r="148" spans="1:12" x14ac:dyDescent="0.25">
      <c r="A148" s="23"/>
      <c r="B148" s="24"/>
      <c r="C148" s="25"/>
      <c r="D148" s="26"/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26"/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31"/>
      <c r="B150" s="32"/>
      <c r="C150" s="33"/>
      <c r="D150" s="34" t="s">
        <v>27</v>
      </c>
      <c r="E150" s="35"/>
      <c r="F150" s="36">
        <f>SUM(F142:F149)</f>
        <v>570</v>
      </c>
      <c r="G150" s="36">
        <f>SUM(G142:G149)</f>
        <v>23.689999999999998</v>
      </c>
      <c r="H150" s="36">
        <f>SUM(H142:H149)</f>
        <v>17.23</v>
      </c>
      <c r="I150" s="36">
        <f>SUM(I142:I149)</f>
        <v>99.610000000000014</v>
      </c>
      <c r="J150" s="36">
        <f>SUM(J142:J149)</f>
        <v>717.1099999999999</v>
      </c>
      <c r="K150" s="37"/>
      <c r="L150" s="36">
        <f>SUM(L142:L149)</f>
        <v>71.459999999999994</v>
      </c>
    </row>
    <row r="151" spans="1:12" x14ac:dyDescent="0.25">
      <c r="A151" s="38">
        <f>A142</f>
        <v>2</v>
      </c>
      <c r="B151" s="39">
        <f>B142</f>
        <v>3</v>
      </c>
      <c r="C151" s="40" t="s">
        <v>28</v>
      </c>
      <c r="D151" s="30" t="s">
        <v>29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30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31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30" t="s">
        <v>32</v>
      </c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30" t="s">
        <v>33</v>
      </c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23"/>
      <c r="B156" s="24"/>
      <c r="C156" s="25"/>
      <c r="D156" s="30" t="s">
        <v>34</v>
      </c>
      <c r="E156" s="27"/>
      <c r="F156" s="28"/>
      <c r="G156" s="28"/>
      <c r="H156" s="28"/>
      <c r="I156" s="28"/>
      <c r="J156" s="28"/>
      <c r="K156" s="29"/>
      <c r="L156" s="28"/>
    </row>
    <row r="157" spans="1:12" x14ac:dyDescent="0.25">
      <c r="A157" s="23"/>
      <c r="B157" s="24"/>
      <c r="C157" s="25"/>
      <c r="D157" s="30" t="s">
        <v>35</v>
      </c>
      <c r="E157" s="27"/>
      <c r="F157" s="28"/>
      <c r="G157" s="28"/>
      <c r="H157" s="28"/>
      <c r="I157" s="28"/>
      <c r="J157" s="28"/>
      <c r="K157" s="29"/>
      <c r="L157" s="28"/>
    </row>
    <row r="158" spans="1:12" x14ac:dyDescent="0.25">
      <c r="A158" s="23"/>
      <c r="B158" s="24"/>
      <c r="C158" s="25"/>
      <c r="D158" s="26"/>
      <c r="E158" s="27"/>
      <c r="F158" s="28"/>
      <c r="G158" s="28"/>
      <c r="H158" s="28"/>
      <c r="I158" s="28"/>
      <c r="J158" s="28"/>
      <c r="K158" s="29"/>
      <c r="L158" s="28"/>
    </row>
    <row r="159" spans="1:12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25">
      <c r="A160" s="31"/>
      <c r="B160" s="32"/>
      <c r="C160" s="33"/>
      <c r="D160" s="34" t="s">
        <v>27</v>
      </c>
      <c r="E160" s="35"/>
      <c r="F160" s="36">
        <f>SUM(F151:F159)</f>
        <v>0</v>
      </c>
      <c r="G160" s="36">
        <f>SUM(G151:G159)</f>
        <v>0</v>
      </c>
      <c r="H160" s="36">
        <f>SUM(H151:H159)</f>
        <v>0</v>
      </c>
      <c r="I160" s="36">
        <f>SUM(I151:I159)</f>
        <v>0</v>
      </c>
      <c r="J160" s="36">
        <f>SUM(J151:J159)</f>
        <v>0</v>
      </c>
      <c r="K160" s="37"/>
      <c r="L160" s="36">
        <f>SUM(L151:L159)</f>
        <v>0</v>
      </c>
    </row>
    <row r="161" spans="1:12" ht="15" customHeight="1" x14ac:dyDescent="0.25">
      <c r="A161" s="41">
        <f>A142</f>
        <v>2</v>
      </c>
      <c r="B161" s="42">
        <f>B142</f>
        <v>3</v>
      </c>
      <c r="C161" s="52" t="s">
        <v>36</v>
      </c>
      <c r="D161" s="52"/>
      <c r="E161" s="43"/>
      <c r="F161" s="44">
        <f>F150+F160</f>
        <v>570</v>
      </c>
      <c r="G161" s="44">
        <f>G150+G160</f>
        <v>23.689999999999998</v>
      </c>
      <c r="H161" s="44">
        <f>H150+H160</f>
        <v>17.23</v>
      </c>
      <c r="I161" s="44">
        <f>I150+I160</f>
        <v>99.610000000000014</v>
      </c>
      <c r="J161" s="44">
        <f>J150+J160</f>
        <v>717.1099999999999</v>
      </c>
      <c r="K161" s="44"/>
      <c r="L161" s="44">
        <f>L150+L160</f>
        <v>71.459999999999994</v>
      </c>
    </row>
    <row r="162" spans="1:12" x14ac:dyDescent="0.25">
      <c r="A162" s="16">
        <v>2</v>
      </c>
      <c r="B162" s="17">
        <v>4</v>
      </c>
      <c r="C162" s="18" t="s">
        <v>23</v>
      </c>
      <c r="D162" s="19" t="s">
        <v>24</v>
      </c>
      <c r="E162" s="20" t="s">
        <v>100</v>
      </c>
      <c r="F162" s="21">
        <v>120</v>
      </c>
      <c r="G162" s="21">
        <v>20.02</v>
      </c>
      <c r="H162" s="21">
        <v>15.64</v>
      </c>
      <c r="I162" s="21">
        <v>12.77</v>
      </c>
      <c r="J162" s="21">
        <v>275.98</v>
      </c>
      <c r="K162" s="22" t="s">
        <v>42</v>
      </c>
      <c r="L162" s="21">
        <v>71.459999999999994</v>
      </c>
    </row>
    <row r="163" spans="1:12" x14ac:dyDescent="0.25">
      <c r="A163" s="23"/>
      <c r="B163" s="24"/>
      <c r="C163" s="25"/>
      <c r="D163" s="58" t="s">
        <v>103</v>
      </c>
      <c r="E163" s="27" t="s">
        <v>101</v>
      </c>
      <c r="F163" s="28">
        <v>50</v>
      </c>
      <c r="G163" s="28">
        <v>0.85</v>
      </c>
      <c r="H163" s="28">
        <v>0.59</v>
      </c>
      <c r="I163" s="28">
        <v>10.54</v>
      </c>
      <c r="J163" s="28">
        <v>51.32</v>
      </c>
      <c r="K163" s="29" t="s">
        <v>102</v>
      </c>
      <c r="L163" s="28"/>
    </row>
    <row r="164" spans="1:12" x14ac:dyDescent="0.25">
      <c r="A164" s="23"/>
      <c r="B164" s="24"/>
      <c r="C164" s="25"/>
      <c r="D164" s="30" t="s">
        <v>25</v>
      </c>
      <c r="E164" s="27" t="s">
        <v>104</v>
      </c>
      <c r="F164" s="28">
        <v>200</v>
      </c>
      <c r="G164" s="28">
        <v>1.1599999999999999</v>
      </c>
      <c r="H164" s="28">
        <v>1</v>
      </c>
      <c r="I164" s="28">
        <v>11.9</v>
      </c>
      <c r="J164" s="28">
        <v>64.5</v>
      </c>
      <c r="K164" s="29" t="s">
        <v>105</v>
      </c>
      <c r="L164" s="28"/>
    </row>
    <row r="165" spans="1:12" x14ac:dyDescent="0.25">
      <c r="A165" s="23"/>
      <c r="B165" s="24"/>
      <c r="C165" s="25"/>
      <c r="D165" s="30" t="s">
        <v>34</v>
      </c>
      <c r="E165" s="27" t="s">
        <v>44</v>
      </c>
      <c r="F165" s="28">
        <v>40</v>
      </c>
      <c r="G165" s="28">
        <v>3.04</v>
      </c>
      <c r="H165" s="28">
        <v>0.32</v>
      </c>
      <c r="I165" s="28">
        <v>19.68</v>
      </c>
      <c r="J165" s="28">
        <v>94</v>
      </c>
      <c r="K165" s="29" t="s">
        <v>47</v>
      </c>
      <c r="L165" s="28"/>
    </row>
    <row r="166" spans="1:12" x14ac:dyDescent="0.25">
      <c r="A166" s="23"/>
      <c r="B166" s="24"/>
      <c r="C166" s="25"/>
      <c r="D166" s="30" t="s">
        <v>26</v>
      </c>
      <c r="E166" s="27" t="s">
        <v>78</v>
      </c>
      <c r="F166" s="28">
        <v>100</v>
      </c>
      <c r="G166" s="28">
        <v>0.35</v>
      </c>
      <c r="H166" s="28">
        <v>0.35</v>
      </c>
      <c r="I166" s="28">
        <v>8.6199999999999992</v>
      </c>
      <c r="J166" s="28">
        <v>41.36</v>
      </c>
      <c r="K166" s="29" t="s">
        <v>49</v>
      </c>
      <c r="L166" s="28"/>
    </row>
    <row r="167" spans="1:12" x14ac:dyDescent="0.25">
      <c r="A167" s="23"/>
      <c r="B167" s="24"/>
      <c r="C167" s="25"/>
      <c r="D167" s="26"/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26"/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31"/>
      <c r="B169" s="32"/>
      <c r="C169" s="33"/>
      <c r="D169" s="34" t="s">
        <v>27</v>
      </c>
      <c r="E169" s="35"/>
      <c r="F169" s="36">
        <f>SUM(F162:F168)</f>
        <v>510</v>
      </c>
      <c r="G169" s="36">
        <f>SUM(G162:G168)</f>
        <v>25.42</v>
      </c>
      <c r="H169" s="36">
        <f>SUM(H162:H168)</f>
        <v>17.900000000000002</v>
      </c>
      <c r="I169" s="36">
        <f>SUM(I162:I168)</f>
        <v>63.51</v>
      </c>
      <c r="J169" s="36">
        <f>SUM(J162:J168)</f>
        <v>527.16</v>
      </c>
      <c r="K169" s="37"/>
      <c r="L169" s="36">
        <f>SUM(L162:L168)</f>
        <v>71.459999999999994</v>
      </c>
    </row>
    <row r="170" spans="1:12" x14ac:dyDescent="0.25">
      <c r="A170" s="38">
        <f>A162</f>
        <v>2</v>
      </c>
      <c r="B170" s="39">
        <f>B162</f>
        <v>4</v>
      </c>
      <c r="C170" s="40" t="s">
        <v>28</v>
      </c>
      <c r="D170" s="30" t="s">
        <v>29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30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31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30" t="s">
        <v>32</v>
      </c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30" t="s">
        <v>33</v>
      </c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23"/>
      <c r="B175" s="24"/>
      <c r="C175" s="25"/>
      <c r="D175" s="30" t="s">
        <v>34</v>
      </c>
      <c r="E175" s="27"/>
      <c r="F175" s="28"/>
      <c r="G175" s="28"/>
      <c r="H175" s="28"/>
      <c r="I175" s="28"/>
      <c r="J175" s="28"/>
      <c r="K175" s="29"/>
      <c r="L175" s="28"/>
    </row>
    <row r="176" spans="1:12" x14ac:dyDescent="0.25">
      <c r="A176" s="23"/>
      <c r="B176" s="24"/>
      <c r="C176" s="25"/>
      <c r="D176" s="30" t="s">
        <v>35</v>
      </c>
      <c r="E176" s="27"/>
      <c r="F176" s="28"/>
      <c r="G176" s="28"/>
      <c r="H176" s="28"/>
      <c r="I176" s="28"/>
      <c r="J176" s="28"/>
      <c r="K176" s="29"/>
      <c r="L176" s="28"/>
    </row>
    <row r="177" spans="1:12" x14ac:dyDescent="0.25">
      <c r="A177" s="23"/>
      <c r="B177" s="24"/>
      <c r="C177" s="25"/>
      <c r="D177" s="26"/>
      <c r="E177" s="27"/>
      <c r="F177" s="28"/>
      <c r="G177" s="28"/>
      <c r="H177" s="28"/>
      <c r="I177" s="28"/>
      <c r="J177" s="28"/>
      <c r="K177" s="29"/>
      <c r="L177" s="28"/>
    </row>
    <row r="178" spans="1:12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25">
      <c r="A179" s="31"/>
      <c r="B179" s="32"/>
      <c r="C179" s="33"/>
      <c r="D179" s="34" t="s">
        <v>27</v>
      </c>
      <c r="E179" s="35"/>
      <c r="F179" s="36">
        <f>SUM(F170:F178)</f>
        <v>0</v>
      </c>
      <c r="G179" s="36">
        <f>SUM(G170:G178)</f>
        <v>0</v>
      </c>
      <c r="H179" s="36">
        <f>SUM(H170:H178)</f>
        <v>0</v>
      </c>
      <c r="I179" s="36">
        <f>SUM(I170:I178)</f>
        <v>0</v>
      </c>
      <c r="J179" s="36">
        <f>SUM(J170:J178)</f>
        <v>0</v>
      </c>
      <c r="K179" s="37"/>
      <c r="L179" s="36">
        <f>SUM(L170:L178)</f>
        <v>0</v>
      </c>
    </row>
    <row r="180" spans="1:12" ht="15" customHeight="1" x14ac:dyDescent="0.25">
      <c r="A180" s="41">
        <f>A162</f>
        <v>2</v>
      </c>
      <c r="B180" s="42">
        <f>B162</f>
        <v>4</v>
      </c>
      <c r="C180" s="52" t="s">
        <v>36</v>
      </c>
      <c r="D180" s="52"/>
      <c r="E180" s="43"/>
      <c r="F180" s="44">
        <f>F169+F179</f>
        <v>510</v>
      </c>
      <c r="G180" s="44">
        <f>G169+G179</f>
        <v>25.42</v>
      </c>
      <c r="H180" s="44">
        <f>H169+H179</f>
        <v>17.900000000000002</v>
      </c>
      <c r="I180" s="44">
        <f>I169+I179</f>
        <v>63.51</v>
      </c>
      <c r="J180" s="44">
        <f>J169+J179</f>
        <v>527.16</v>
      </c>
      <c r="K180" s="44"/>
      <c r="L180" s="44">
        <f>L169+L179</f>
        <v>71.459999999999994</v>
      </c>
    </row>
    <row r="181" spans="1:12" x14ac:dyDescent="0.25">
      <c r="A181" s="16">
        <v>2</v>
      </c>
      <c r="B181" s="17">
        <v>5</v>
      </c>
      <c r="C181" s="18" t="s">
        <v>23</v>
      </c>
      <c r="D181" s="19" t="s">
        <v>24</v>
      </c>
      <c r="E181" s="20" t="s">
        <v>106</v>
      </c>
      <c r="F181" s="21">
        <v>100</v>
      </c>
      <c r="G181" s="21">
        <v>15.59</v>
      </c>
      <c r="H181" s="21">
        <v>7.07</v>
      </c>
      <c r="I181" s="21">
        <v>7.31</v>
      </c>
      <c r="J181" s="21">
        <v>156.06</v>
      </c>
      <c r="K181" s="22" t="s">
        <v>107</v>
      </c>
      <c r="L181" s="21">
        <v>71.459999999999994</v>
      </c>
    </row>
    <row r="182" spans="1:12" x14ac:dyDescent="0.25">
      <c r="A182" s="23"/>
      <c r="B182" s="24"/>
      <c r="C182" s="25"/>
      <c r="D182" s="58" t="s">
        <v>29</v>
      </c>
      <c r="E182" s="27" t="s">
        <v>41</v>
      </c>
      <c r="F182" s="28">
        <v>45</v>
      </c>
      <c r="G182" s="28">
        <v>0.46</v>
      </c>
      <c r="H182" s="28">
        <v>0.06</v>
      </c>
      <c r="I182" s="28">
        <v>1.59</v>
      </c>
      <c r="J182" s="28">
        <v>9.15</v>
      </c>
      <c r="K182" s="29" t="s">
        <v>110</v>
      </c>
      <c r="L182" s="28"/>
    </row>
    <row r="183" spans="1:12" x14ac:dyDescent="0.25">
      <c r="A183" s="23"/>
      <c r="B183" s="24"/>
      <c r="C183" s="25"/>
      <c r="D183" s="58" t="s">
        <v>32</v>
      </c>
      <c r="E183" s="27" t="s">
        <v>108</v>
      </c>
      <c r="F183" s="28">
        <v>150</v>
      </c>
      <c r="G183" s="28">
        <v>3.25</v>
      </c>
      <c r="H183" s="28">
        <v>4.34</v>
      </c>
      <c r="I183" s="28">
        <v>22.05</v>
      </c>
      <c r="J183" s="28">
        <v>140.69</v>
      </c>
      <c r="K183" s="29" t="s">
        <v>109</v>
      </c>
      <c r="L183" s="28"/>
    </row>
    <row r="184" spans="1:12" x14ac:dyDescent="0.25">
      <c r="A184" s="23"/>
      <c r="B184" s="24"/>
      <c r="C184" s="25"/>
      <c r="D184" s="30" t="s">
        <v>25</v>
      </c>
      <c r="E184" s="27" t="s">
        <v>111</v>
      </c>
      <c r="F184" s="28">
        <v>200</v>
      </c>
      <c r="G184" s="28">
        <v>0.11</v>
      </c>
      <c r="H184" s="28">
        <v>0.12</v>
      </c>
      <c r="I184" s="28">
        <v>25.09</v>
      </c>
      <c r="J184" s="28">
        <v>119.2</v>
      </c>
      <c r="K184" s="29" t="s">
        <v>112</v>
      </c>
      <c r="L184" s="28"/>
    </row>
    <row r="185" spans="1:12" x14ac:dyDescent="0.25">
      <c r="A185" s="23"/>
      <c r="B185" s="24"/>
      <c r="C185" s="25"/>
      <c r="D185" s="30" t="s">
        <v>34</v>
      </c>
      <c r="E185" s="27" t="s">
        <v>44</v>
      </c>
      <c r="F185" s="28">
        <v>30</v>
      </c>
      <c r="G185" s="28">
        <v>2.2799999999999998</v>
      </c>
      <c r="H185" s="28">
        <v>0.24</v>
      </c>
      <c r="I185" s="28">
        <v>14.76</v>
      </c>
      <c r="J185" s="28">
        <v>70.5</v>
      </c>
      <c r="K185" s="29" t="s">
        <v>47</v>
      </c>
      <c r="L185" s="28"/>
    </row>
    <row r="186" spans="1:12" x14ac:dyDescent="0.25">
      <c r="A186" s="23"/>
      <c r="B186" s="24"/>
      <c r="C186" s="25"/>
      <c r="D186" s="30" t="s">
        <v>35</v>
      </c>
      <c r="E186" s="27" t="s">
        <v>45</v>
      </c>
      <c r="F186" s="28">
        <v>20</v>
      </c>
      <c r="G186" s="28">
        <v>1.32</v>
      </c>
      <c r="H186" s="28">
        <v>0.24</v>
      </c>
      <c r="I186" s="28">
        <v>6.68</v>
      </c>
      <c r="J186" s="28">
        <v>34.799999999999997</v>
      </c>
      <c r="K186" s="29" t="s">
        <v>48</v>
      </c>
      <c r="L186" s="28"/>
    </row>
    <row r="187" spans="1:12" x14ac:dyDescent="0.25">
      <c r="A187" s="23"/>
      <c r="B187" s="24"/>
      <c r="C187" s="25"/>
      <c r="D187" s="26"/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26"/>
      <c r="E188" s="27"/>
      <c r="F188" s="28"/>
      <c r="G188" s="28"/>
      <c r="H188" s="28"/>
      <c r="I188" s="28"/>
      <c r="J188" s="28"/>
      <c r="K188" s="29"/>
      <c r="L188" s="28"/>
    </row>
    <row r="189" spans="1:12" ht="15.75" customHeight="1" x14ac:dyDescent="0.25">
      <c r="A189" s="31"/>
      <c r="B189" s="32"/>
      <c r="C189" s="33"/>
      <c r="D189" s="34" t="s">
        <v>27</v>
      </c>
      <c r="E189" s="35"/>
      <c r="F189" s="36">
        <f>SUM(F181:F188)</f>
        <v>545</v>
      </c>
      <c r="G189" s="36">
        <f>SUM(G181:G188)</f>
        <v>23.01</v>
      </c>
      <c r="H189" s="36">
        <f>SUM(H181:H188)</f>
        <v>12.069999999999999</v>
      </c>
      <c r="I189" s="36">
        <f>SUM(I181:I188)</f>
        <v>77.480000000000018</v>
      </c>
      <c r="J189" s="36">
        <f>SUM(J181:J188)</f>
        <v>530.4</v>
      </c>
      <c r="K189" s="37"/>
      <c r="L189" s="36">
        <f>SUM(L181:L188)</f>
        <v>71.459999999999994</v>
      </c>
    </row>
    <row r="190" spans="1:12" x14ac:dyDescent="0.25">
      <c r="A190" s="38">
        <f>A181</f>
        <v>2</v>
      </c>
      <c r="B190" s="39">
        <f>B181</f>
        <v>5</v>
      </c>
      <c r="C190" s="40" t="s">
        <v>28</v>
      </c>
      <c r="D190" s="30" t="s">
        <v>29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30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30" t="s">
        <v>31</v>
      </c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30" t="s">
        <v>32</v>
      </c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23"/>
      <c r="B194" s="24"/>
      <c r="C194" s="25"/>
      <c r="D194" s="30" t="s">
        <v>33</v>
      </c>
      <c r="E194" s="27"/>
      <c r="F194" s="28"/>
      <c r="G194" s="28"/>
      <c r="H194" s="28"/>
      <c r="I194" s="28"/>
      <c r="J194" s="28"/>
      <c r="K194" s="29"/>
      <c r="L194" s="28"/>
    </row>
    <row r="195" spans="1:12" x14ac:dyDescent="0.25">
      <c r="A195" s="23"/>
      <c r="B195" s="24"/>
      <c r="C195" s="25"/>
      <c r="D195" s="30" t="s">
        <v>34</v>
      </c>
      <c r="E195" s="27"/>
      <c r="F195" s="28"/>
      <c r="G195" s="28"/>
      <c r="H195" s="28"/>
      <c r="I195" s="28"/>
      <c r="J195" s="28"/>
      <c r="K195" s="29"/>
      <c r="L195" s="28"/>
    </row>
    <row r="196" spans="1:12" x14ac:dyDescent="0.25">
      <c r="A196" s="23"/>
      <c r="B196" s="24"/>
      <c r="C196" s="25"/>
      <c r="D196" s="30" t="s">
        <v>35</v>
      </c>
      <c r="E196" s="27"/>
      <c r="F196" s="28"/>
      <c r="G196" s="28"/>
      <c r="H196" s="28"/>
      <c r="I196" s="28"/>
      <c r="J196" s="28"/>
      <c r="K196" s="29"/>
      <c r="L196" s="28"/>
    </row>
    <row r="197" spans="1:12" x14ac:dyDescent="0.25">
      <c r="A197" s="23"/>
      <c r="B197" s="24"/>
      <c r="C197" s="25"/>
      <c r="D197" s="26"/>
      <c r="E197" s="27"/>
      <c r="F197" s="28"/>
      <c r="G197" s="28"/>
      <c r="H197" s="28"/>
      <c r="I197" s="28"/>
      <c r="J197" s="28"/>
      <c r="K197" s="29"/>
      <c r="L197" s="28"/>
    </row>
    <row r="198" spans="1:12" x14ac:dyDescent="0.25">
      <c r="A198" s="23"/>
      <c r="B198" s="24"/>
      <c r="C198" s="25"/>
      <c r="D198" s="26"/>
      <c r="E198" s="27"/>
      <c r="F198" s="28"/>
      <c r="G198" s="28"/>
      <c r="H198" s="28"/>
      <c r="I198" s="28"/>
      <c r="J198" s="28"/>
      <c r="K198" s="29"/>
      <c r="L198" s="28"/>
    </row>
    <row r="199" spans="1:12" x14ac:dyDescent="0.25">
      <c r="A199" s="31"/>
      <c r="B199" s="32"/>
      <c r="C199" s="33"/>
      <c r="D199" s="34" t="s">
        <v>27</v>
      </c>
      <c r="E199" s="35"/>
      <c r="F199" s="36">
        <f>SUM(F190:F198)</f>
        <v>0</v>
      </c>
      <c r="G199" s="36">
        <f>SUM(G190:G198)</f>
        <v>0</v>
      </c>
      <c r="H199" s="36">
        <f>SUM(H190:H198)</f>
        <v>0</v>
      </c>
      <c r="I199" s="36">
        <f>SUM(I190:I198)</f>
        <v>0</v>
      </c>
      <c r="J199" s="36">
        <f>SUM(J190:J198)</f>
        <v>0</v>
      </c>
      <c r="K199" s="37"/>
      <c r="L199" s="36">
        <f>SUM(L190:L198)</f>
        <v>0</v>
      </c>
    </row>
    <row r="200" spans="1:12" ht="15" customHeight="1" x14ac:dyDescent="0.25">
      <c r="A200" s="41">
        <f>A181</f>
        <v>2</v>
      </c>
      <c r="B200" s="42">
        <f>B181</f>
        <v>5</v>
      </c>
      <c r="C200" s="52" t="s">
        <v>36</v>
      </c>
      <c r="D200" s="52"/>
      <c r="E200" s="43"/>
      <c r="F200" s="44">
        <f>F189+F199</f>
        <v>545</v>
      </c>
      <c r="G200" s="44">
        <f>G189+G199</f>
        <v>23.01</v>
      </c>
      <c r="H200" s="44">
        <f>H189+H199</f>
        <v>12.069999999999999</v>
      </c>
      <c r="I200" s="44">
        <f>I189+I199</f>
        <v>77.480000000000018</v>
      </c>
      <c r="J200" s="44">
        <f>J189+J199</f>
        <v>530.4</v>
      </c>
      <c r="K200" s="44"/>
      <c r="L200" s="44">
        <f>L189+L199</f>
        <v>71.459999999999994</v>
      </c>
    </row>
    <row r="201" spans="1:12" ht="12.75" customHeight="1" x14ac:dyDescent="0.25">
      <c r="A201" s="48"/>
      <c r="B201" s="49"/>
      <c r="C201" s="53" t="s">
        <v>37</v>
      </c>
      <c r="D201" s="53"/>
      <c r="E201" s="53"/>
      <c r="F201" s="50">
        <f>(F25+F44+F64+F83+F101+F121+F141+F161+F180+F200)/(IF(F25=0,0,1)+IF(F44=0,0,1)+IF(F64=0,0,1)+IF(F83=0,0,1)+IF(F101=0,0,1)+IF(F121=0,0,1)+IF(F141=0,0,1)+IF(F161=0,0,1)+IF(F180=0,0,1)+IF(F200=0,0,1))</f>
        <v>524</v>
      </c>
      <c r="G201" s="50">
        <f>(G25+G44+G64+G83+G101+G121+G141+G161+G180+G200)/(IF(G25=0,0,1)+IF(G44=0,0,1)+IF(G64=0,0,1)+IF(G83=0,0,1)+IF(G101=0,0,1)+IF(G121=0,0,1)+IF(G141=0,0,1)+IF(G161=0,0,1)+IF(G180=0,0,1)+IF(G200=0,0,1))</f>
        <v>20.193000000000001</v>
      </c>
      <c r="H201" s="50">
        <f>(H25+H44+H64+H83+H101+H121+H141+H161+H180+H200)/(IF(H25=0,0,1)+IF(H44=0,0,1)+IF(H64=0,0,1)+IF(H83=0,0,1)+IF(H101=0,0,1)+IF(H121=0,0,1)+IF(H141=0,0,1)+IF(H161=0,0,1)+IF(H180=0,0,1)+IF(H200=0,0,1))</f>
        <v>19.214999999999996</v>
      </c>
      <c r="I201" s="50">
        <f>(I25+I44+I64+I83+I101+I121+I141+I161+I180+I200)/(IF(I25=0,0,1)+IF(I44=0,0,1)+IF(I64=0,0,1)+IF(I83=0,0,1)+IF(I101=0,0,1)+IF(I121=0,0,1)+IF(I141=0,0,1)+IF(I161=0,0,1)+IF(I180=0,0,1)+IF(I200=0,0,1))</f>
        <v>79.655000000000001</v>
      </c>
      <c r="J201" s="50">
        <f>(J25+J44+J64+J83+J101+J121+J141+J161+J180+J200)/(IF(J25=0,0,1)+IF(J44=0,0,1)+IF(J64=0,0,1)+IF(J83=0,0,1)+IF(J101=0,0,1)+IF(J121=0,0,1)+IF(J141=0,0,1)+IF(J161=0,0,1)+IF(J180=0,0,1)+IF(J200=0,0,1))</f>
        <v>583.20799999999986</v>
      </c>
      <c r="K201" s="50"/>
      <c r="L201" s="50">
        <f>(L25+L44+L64+L83+L101+L121+L141+L161+L180+L200)/(IF(L25=0,0,1)+IF(L44=0,0,1)+IF(L64=0,0,1)+IF(L83=0,0,1)+IF(L101=0,0,1)+IF(L121=0,0,1)+IF(L141=0,0,1)+IF(L161=0,0,1)+IF(L180=0,0,1)+IF(L200=0,0,1))</f>
        <v>71.460000000000008</v>
      </c>
    </row>
  </sheetData>
  <mergeCells count="14">
    <mergeCell ref="C1:E1"/>
    <mergeCell ref="H1:K1"/>
    <mergeCell ref="H2:K2"/>
    <mergeCell ref="C25:D25"/>
    <mergeCell ref="C44:D44"/>
    <mergeCell ref="C161:D161"/>
    <mergeCell ref="C180:D180"/>
    <mergeCell ref="C200:D200"/>
    <mergeCell ref="C201:E201"/>
    <mergeCell ref="C64:D64"/>
    <mergeCell ref="C83:D83"/>
    <mergeCell ref="C101:D101"/>
    <mergeCell ref="C121:D121"/>
    <mergeCell ref="C141:D141"/>
  </mergeCells>
  <pageMargins left="0.7" right="0.7" top="0.75" bottom="0.75" header="0.51180555555555496" footer="0.51180555555555496"/>
  <pageSetup paperSize="9" scale="57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2022-05-16T14:23:56Z</dcterms:created>
  <dcterms:modified xsi:type="dcterms:W3CDTF">2023-10-31T11:19:27Z</dcterms:modified>
  <dc:language>ru-RU</dc:language>
</cp:coreProperties>
</file>